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공원시설부\2022\0. 서무\사전정보공표\"/>
    </mc:Choice>
  </mc:AlternateContent>
  <bookViews>
    <workbookView xWindow="0" yWindow="0" windowWidth="15705" windowHeight="5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6" i="1" l="1"/>
  <c r="B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E562" i="1"/>
  <c r="B562" i="1"/>
  <c r="E547" i="1"/>
  <c r="B547" i="1"/>
  <c r="E535" i="1"/>
  <c r="B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E514" i="1"/>
  <c r="B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E416" i="1"/>
  <c r="B416" i="1"/>
  <c r="E393" i="1"/>
  <c r="B393" i="1"/>
  <c r="E379" i="1"/>
  <c r="B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E314" i="1"/>
  <c r="B314" i="1"/>
  <c r="E303" i="1"/>
  <c r="B303" i="1"/>
  <c r="E287" i="1"/>
  <c r="B287" i="1"/>
  <c r="E277" i="1"/>
  <c r="B277" i="1"/>
  <c r="E260" i="1"/>
  <c r="B260" i="1"/>
  <c r="E250" i="1"/>
  <c r="B250" i="1"/>
  <c r="E228" i="1"/>
  <c r="B228" i="1"/>
  <c r="E216" i="1"/>
  <c r="B216" i="1"/>
  <c r="E190" i="1"/>
  <c r="B190" i="1"/>
  <c r="E169" i="1"/>
  <c r="B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E125" i="1"/>
  <c r="B125" i="1"/>
  <c r="E102" i="1"/>
  <c r="B102" i="1"/>
  <c r="E62" i="1"/>
  <c r="B62" i="1"/>
  <c r="B6" i="1" s="1"/>
  <c r="H6" i="1" s="1"/>
  <c r="E7" i="1"/>
  <c r="E6" i="1" s="1"/>
  <c r="I6" i="1" s="1"/>
  <c r="B7" i="1"/>
</calcChain>
</file>

<file path=xl/sharedStrings.xml><?xml version="1.0" encoding="utf-8"?>
<sst xmlns="http://schemas.openxmlformats.org/spreadsheetml/2006/main" count="1315" uniqueCount="731">
  <si>
    <t>공  원  명</t>
    <phoneticPr fontId="6" type="noConversion"/>
  </si>
  <si>
    <t>공    원    계    획</t>
    <phoneticPr fontId="4" type="noConversion"/>
  </si>
  <si>
    <t>비 고</t>
    <phoneticPr fontId="4" type="noConversion"/>
  </si>
  <si>
    <t>구        간</t>
    <phoneticPr fontId="4" type="noConversion"/>
  </si>
  <si>
    <t>폭(m)</t>
    <phoneticPr fontId="6" type="noConversion"/>
  </si>
  <si>
    <t>연 장(km)</t>
    <phoneticPr fontId="4" type="noConversion"/>
  </si>
  <si>
    <t>한라산 11개소 45km</t>
    <phoneticPr fontId="4" type="noConversion"/>
  </si>
  <si>
    <t>계</t>
    <phoneticPr fontId="6" type="noConversion"/>
  </si>
  <si>
    <t>특이사항</t>
    <phoneticPr fontId="4" type="noConversion"/>
  </si>
  <si>
    <t>소     계</t>
    <phoneticPr fontId="6" type="noConversion"/>
  </si>
  <si>
    <t>'19년 이전</t>
    <phoneticPr fontId="4" type="noConversion"/>
  </si>
  <si>
    <t>'20년</t>
    <phoneticPr fontId="4" type="noConversion"/>
  </si>
  <si>
    <t>'21년</t>
    <phoneticPr fontId="4" type="noConversion"/>
  </si>
  <si>
    <t>지  리  산</t>
    <phoneticPr fontId="6" type="noConversion"/>
  </si>
  <si>
    <t>노고단고개~천왕봉</t>
  </si>
  <si>
    <t>2.0~3.0</t>
  </si>
  <si>
    <t>경남</t>
    <phoneticPr fontId="4" type="noConversion"/>
  </si>
  <si>
    <t>의신마을~세석평전</t>
  </si>
  <si>
    <t>거림~1400고지</t>
  </si>
  <si>
    <t>칼바위~장터목</t>
  </si>
  <si>
    <t>중산리~천왕봉</t>
  </si>
  <si>
    <t>법계교~순두류~법계사</t>
  </si>
  <si>
    <t>유평~천왕봉</t>
  </si>
  <si>
    <t>새재~삼거리</t>
  </si>
  <si>
    <t>추성동~천왕봉</t>
  </si>
  <si>
    <t>백무동~장터목</t>
  </si>
  <si>
    <t>백무동~세석평전</t>
  </si>
  <si>
    <t>의신~벽소령</t>
  </si>
  <si>
    <t>음정~벽소령</t>
  </si>
  <si>
    <t>청학동~삼신봉~갈림길</t>
  </si>
  <si>
    <t>쌍계사~불일폭포~삼신봉</t>
  </si>
  <si>
    <t>범왕교~토끼봉</t>
  </si>
  <si>
    <t>영원사~삼불사~약수암</t>
  </si>
  <si>
    <t>도마마을~삼불사</t>
  </si>
  <si>
    <t>백무동~두지동</t>
  </si>
  <si>
    <t>대원교~숯가마터</t>
  </si>
  <si>
    <t>중산리탐방안내소~자연관찰로</t>
  </si>
  <si>
    <t>21년도 1.5km ⇒  2.2km 연장_환경부고시 제2021-240호(2021.11.22.)</t>
    <phoneticPr fontId="4" type="noConversion"/>
  </si>
  <si>
    <t>삼성궁입구~상불재</t>
  </si>
  <si>
    <t>신흥~의신옛길</t>
  </si>
  <si>
    <t>소막골 야영장~구 가랑잎초교</t>
    <phoneticPr fontId="4" type="noConversion"/>
  </si>
  <si>
    <t>2.0~3.0</t>
    <phoneticPr fontId="4" type="noConversion"/>
  </si>
  <si>
    <t>연하천삼거리~삼각고지</t>
  </si>
  <si>
    <t>반선~화개재</t>
  </si>
  <si>
    <t>전북</t>
    <phoneticPr fontId="4" type="noConversion"/>
  </si>
  <si>
    <t>쟁기소~반야봉~삼도봉삼거리</t>
  </si>
  <si>
    <t>고기리~고리봉</t>
  </si>
  <si>
    <t>만복대~정령치~바래봉삼거리~운봉아래</t>
  </si>
  <si>
    <t>구룡삼곡~구룡폭포</t>
  </si>
  <si>
    <t>전북학생교육원~세동치</t>
  </si>
  <si>
    <t>부운마을~부운치1</t>
  </si>
  <si>
    <t>팔랑마을~팔랑치</t>
  </si>
  <si>
    <t>산덕임도~부운치2</t>
  </si>
  <si>
    <t>월평마을~바래봉</t>
  </si>
  <si>
    <t>바래봉삼거리~바래봉</t>
  </si>
  <si>
    <t>와운교~요룡대</t>
  </si>
  <si>
    <t>뱀사골야영장~와운길</t>
  </si>
  <si>
    <t>정령치~정령치 습지</t>
  </si>
  <si>
    <t>육모정~약수터~육모정</t>
  </si>
  <si>
    <t>구룡임도~구룡치</t>
  </si>
  <si>
    <t>화엄사~무넹기</t>
  </si>
  <si>
    <t>전남</t>
    <phoneticPr fontId="4" type="noConversion"/>
  </si>
  <si>
    <t>직전마을~피아골삼거리</t>
  </si>
  <si>
    <t>만복대~성삼재</t>
  </si>
  <si>
    <t>성삼재~노고단정상</t>
  </si>
  <si>
    <t>화엄사~연기암</t>
  </si>
  <si>
    <t>당동~당동고개</t>
  </si>
  <si>
    <t>천은제제방~천은사산문~수홍루</t>
  </si>
  <si>
    <t>신설: 공원계획부-1146호(2019.09.04.), 지리산전남-3766호(2019.09.04.)</t>
    <phoneticPr fontId="4" type="noConversion"/>
  </si>
  <si>
    <t>변경: 공원계획부-1179호(2020.07.06.), 지리산전남-3255호(2020.07.06.)
노선명 변경 및 연장 증가(+0.4km)</t>
    <phoneticPr fontId="4" type="noConversion"/>
  </si>
  <si>
    <t>천은사입구~차나무밭</t>
  </si>
  <si>
    <t>천은제입구~제방</t>
  </si>
  <si>
    <t>노루목~반야봉삼거리</t>
  </si>
  <si>
    <t>무넹기보~노고단고개</t>
  </si>
  <si>
    <t>상위~묘봉치</t>
  </si>
  <si>
    <t>삼정마을~설산습지</t>
  </si>
  <si>
    <t>경      주</t>
    <phoneticPr fontId="6" type="noConversion"/>
  </si>
  <si>
    <t>부처골~해목령</t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</si>
  <si>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</si>
  <si>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</si>
  <si>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</si>
  <si>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</si>
  <si>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</si>
  <si>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</si>
  <si>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상서장~절터갈림길</t>
  </si>
  <si>
    <t>1.0~2.0</t>
  </si>
  <si>
    <t>이영재입구~이영재</t>
  </si>
  <si>
    <t>국사골~지바위갈림길</t>
  </si>
  <si>
    <t>지바위골~팔각정터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</si>
  <si>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</si>
  <si>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</si>
  <si>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</si>
  <si>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</si>
  <si>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</si>
  <si>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</si>
  <si>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</si>
  <si>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</si>
  <si>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</si>
  <si>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</si>
  <si>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</si>
  <si>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</si>
  <si>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</si>
  <si>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</si>
  <si>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</si>
  <si>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</si>
  <si>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</si>
  <si>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</si>
  <si>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</si>
  <si>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</si>
  <si>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</si>
  <si>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</si>
  <si>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</si>
  <si>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</si>
  <si>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</si>
  <si>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</si>
  <si>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</si>
  <si>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</si>
  <si>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계  룡  산</t>
    <phoneticPr fontId="6" type="noConversion"/>
  </si>
  <si>
    <t>상신탐방지원센터~큰배재~작은배제</t>
  </si>
  <si>
    <t>병사골탐방지원센터~장군봉~갓바위~큰배재</t>
  </si>
  <si>
    <t>지석골탐방지원센터~갓바위 삼거리</t>
  </si>
  <si>
    <t>천정 탐방지원센터~천정골갈림길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</si>
  <si>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</si>
  <si>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</si>
  <si>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</si>
  <si>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</si>
  <si>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갑사분소~연천봉고개~관음봉고개~은선폭포~동학사탐방지원센터</t>
  </si>
  <si>
    <t>신원사~연천봉고개~연천봉</t>
  </si>
  <si>
    <t>수통골주차장~빈계산~금수봉~자티고개~도덕봉~수통골</t>
  </si>
  <si>
    <t>수통골탐방지원센터하단~체험학습관~수통폭포~금수봉삼거리</t>
    <phoneticPr fontId="4" type="noConversion"/>
  </si>
  <si>
    <t>2~6</t>
  </si>
  <si>
    <t>3차타당성 연장변경 예정: 2.65 ⇒ 2.6(0.1km 단위 수정)</t>
    <phoneticPr fontId="4" type="noConversion"/>
  </si>
  <si>
    <t>3차타당성 연장변경 예정 -&gt; 2.65→2.7(0.1km 단위 수정)</t>
    <phoneticPr fontId="4" type="noConversion"/>
  </si>
  <si>
    <t>수통폭포~성북동삼거리</t>
  </si>
  <si>
    <t>수통폭포~가리울위삼거리</t>
    <phoneticPr fontId="4" type="noConversion"/>
  </si>
  <si>
    <t>보광암~등운암~연천봉</t>
    <phoneticPr fontId="4" type="noConversion"/>
  </si>
  <si>
    <t>수통골주차장~빈계산능선</t>
  </si>
  <si>
    <t>갑사분소~철당간지주~대적전</t>
  </si>
  <si>
    <t>상신마을~구재~만학골</t>
  </si>
  <si>
    <t>갑사상가~안터</t>
  </si>
  <si>
    <t>민목재~관암산~백운봉~자티고개</t>
  </si>
  <si>
    <t>도덕봉~삽재</t>
  </si>
  <si>
    <t>용동저수지~삼신당</t>
    <phoneticPr fontId="4" type="noConversion"/>
  </si>
  <si>
    <t>신설_환경부고시 제2021-239호(2021.11.22.)</t>
    <phoneticPr fontId="4" type="noConversion"/>
  </si>
  <si>
    <t>한려  해상</t>
    <phoneticPr fontId="6" type="noConversion"/>
  </si>
  <si>
    <t>금산입구~정상</t>
  </si>
  <si>
    <t>한려해상</t>
    <phoneticPr fontId="4" type="noConversion"/>
  </si>
  <si>
    <t>늑도주차장~큰섬산</t>
  </si>
  <si>
    <t>복곡제2주차장~상사암~쌍홍문</t>
  </si>
  <si>
    <t>금산입구~금산입구</t>
  </si>
  <si>
    <t>두모계곡~부소암~화엄봉~이태조기단</t>
  </si>
  <si>
    <t>초양도주차장~초양도</t>
  </si>
  <si>
    <t>1.5~2.0</t>
    <phoneticPr fontId="4" type="noConversion"/>
  </si>
  <si>
    <t>이락사입구~첨망대</t>
  </si>
  <si>
    <t>노도마을~김만중유허지</t>
  </si>
  <si>
    <t>노량공원~남해대교</t>
  </si>
  <si>
    <t>월곡~차면</t>
  </si>
  <si>
    <t>진두~덮을개</t>
  </si>
  <si>
    <t>동부</t>
    <phoneticPr fontId="4" type="noConversion"/>
  </si>
  <si>
    <t>해금강~우제봉~석개해변</t>
  </si>
  <si>
    <t>야소~망산</t>
  </si>
  <si>
    <t>소매물도~매물등대</t>
  </si>
  <si>
    <t>지심도 선착장~해안선 전망대</t>
  </si>
  <si>
    <t>당금마을~대항마을</t>
  </si>
  <si>
    <t>0.8~1.2</t>
  </si>
  <si>
    <t>제승당선착장~염호리 777-2번지 일원</t>
  </si>
  <si>
    <t>구조라선착장~구조라마을</t>
  </si>
  <si>
    <t>1.02~2.0</t>
  </si>
  <si>
    <t>수정봉~구조라성</t>
  </si>
  <si>
    <t>소고포~대촌삼거리</t>
  </si>
  <si>
    <t>1.5~2.0</t>
  </si>
  <si>
    <t>저구삼거리~내봉산~망산~명사</t>
  </si>
  <si>
    <t>홍포마을~해미장골등</t>
  </si>
  <si>
    <t>여차마을~여차등</t>
  </si>
  <si>
    <t>학동고개~가라산정상~저구삼거리</t>
  </si>
  <si>
    <t>뫼바위~조밭골~학동</t>
  </si>
  <si>
    <t>진마이재~내촐</t>
  </si>
  <si>
    <t>가라산정상~다대저수지상부</t>
  </si>
  <si>
    <t>학동고개~구조라마을</t>
  </si>
  <si>
    <t>양화삼거리~양화마을</t>
  </si>
  <si>
    <t>동부정수장~망치마을</t>
  </si>
  <si>
    <t>U2기지초입부~서이말등대</t>
  </si>
  <si>
    <t>예구마을~예구삼거리</t>
  </si>
  <si>
    <t>일운봉수대삼거리~일운망산삼거리</t>
  </si>
  <si>
    <t>공고지초입~서이말삼거리</t>
  </si>
  <si>
    <t>바람의 언덕~해금강</t>
  </si>
  <si>
    <t>산양읍~희망봉~달아</t>
  </si>
  <si>
    <t>봉전소류지~답하~화양초교</t>
  </si>
  <si>
    <t>외항선착장~선유대~외항선착장</t>
  </si>
  <si>
    <t>소매물도마을~분교</t>
  </si>
  <si>
    <t>연대마을~봉수대~연대해변</t>
  </si>
  <si>
    <t>내도선착장~연인길삼거리</t>
  </si>
  <si>
    <t>망양마을~반송재</t>
    <phoneticPr fontId="4" type="noConversion"/>
  </si>
  <si>
    <t>만지마을~만지봉~만지마을</t>
    <phoneticPr fontId="4" type="noConversion"/>
  </si>
  <si>
    <t>설  악  산</t>
    <phoneticPr fontId="6" type="noConversion"/>
  </si>
  <si>
    <t>마등령~한계령</t>
  </si>
  <si>
    <t>설악동~울산바위</t>
  </si>
  <si>
    <t>황장폭포~장수대</t>
  </si>
  <si>
    <t>소공원~희운각대피소</t>
  </si>
  <si>
    <t>비선대~영시암</t>
  </si>
  <si>
    <t>백담사 ~ 대청봉</t>
  </si>
  <si>
    <t>오색약수터~국도44호선(용소폭포)</t>
  </si>
  <si>
    <t>남교리~대승령~한계령갈림길</t>
  </si>
  <si>
    <t>오색~대청봉</t>
  </si>
  <si>
    <t>소공원~권금성</t>
  </si>
  <si>
    <t>소공원~토왕성폭포 전망대</t>
  </si>
  <si>
    <t>오세암~봉정암</t>
  </si>
  <si>
    <t>여심폭포입구~용소폭포</t>
  </si>
  <si>
    <t>주전골입구~오색흔들바위</t>
  </si>
  <si>
    <t>오색약수터~망경대</t>
  </si>
  <si>
    <t>곰배골입구~곰배령~강선리</t>
  </si>
  <si>
    <t>단목령~점봉산~곰배령</t>
  </si>
  <si>
    <t>가마솔골 입구~자생식물원 입구</t>
  </si>
  <si>
    <t>오색1교~관터</t>
  </si>
  <si>
    <t>곰배령~진동리하산길</t>
  </si>
  <si>
    <t>속  리  산</t>
    <phoneticPr fontId="6" type="noConversion"/>
  </si>
  <si>
    <t>법주매표소~세심정~신선대</t>
  </si>
  <si>
    <t>오송지구~문장대~북가치~묘봉</t>
  </si>
  <si>
    <t>용화지구~매봉~묘봉~북가치~민판동</t>
  </si>
  <si>
    <t>세심정~도화리</t>
  </si>
  <si>
    <t>장각동~천왕봉~문장대</t>
  </si>
  <si>
    <t>사담리~낙영산~도명산</t>
  </si>
  <si>
    <t>학소대~첨성대</t>
  </si>
  <si>
    <t>세심정~문장대</t>
  </si>
  <si>
    <t>천왕봉~형제봉</t>
  </si>
  <si>
    <t>소금강~군자산~도마골</t>
  </si>
  <si>
    <t>떡바위~칠보산~쌍곡폭포</t>
  </si>
  <si>
    <t>절말~쌍곡폭포~장성봉~제수리재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</si>
  <si>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</si>
  <si>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</si>
  <si>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</si>
  <si>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</si>
  <si>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</si>
  <si>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</si>
  <si>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</si>
  <si>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선유동~제비소</t>
    <phoneticPr fontId="4" type="noConversion"/>
  </si>
  <si>
    <t>미타사~북가치~민판동</t>
  </si>
  <si>
    <t>형제봉~만수리</t>
  </si>
  <si>
    <t>운교리~갈론계곡</t>
  </si>
  <si>
    <t>상촌~옥녀봉</t>
  </si>
  <si>
    <t>월령대~대야산</t>
  </si>
  <si>
    <t>한라산</t>
    <phoneticPr fontId="4" type="noConversion"/>
  </si>
  <si>
    <t>영실휴게소~윗세오름대피소</t>
  </si>
  <si>
    <t>1~2</t>
  </si>
  <si>
    <t>어리목휴게소~윗세오름대피소</t>
  </si>
  <si>
    <t>관음사야영장~백록담</t>
  </si>
  <si>
    <t>성판악탐방안내소~백록담</t>
  </si>
  <si>
    <t>돈내코~백록담</t>
  </si>
  <si>
    <t>어리목휴게소~어승생악</t>
  </si>
  <si>
    <t>윗세오름대피소~돈내코 갈림길</t>
  </si>
  <si>
    <t>천왕사~석굴암</t>
  </si>
  <si>
    <t>서귀포 하원동~존자암</t>
  </si>
  <si>
    <t>성판악탐방로~사라오름</t>
  </si>
  <si>
    <t>영실탐방로~윗세족은오름</t>
  </si>
  <si>
    <t>내  장  산</t>
    <phoneticPr fontId="6" type="noConversion"/>
  </si>
  <si>
    <t>일주문~내장사</t>
  </si>
  <si>
    <t xml:space="preserve"> 폭 누락분 기입_환경부고시 제2021-236호(2021.11.26.)</t>
    <phoneticPr fontId="4" type="noConversion"/>
  </si>
  <si>
    <t>벽련암~서래봉</t>
  </si>
  <si>
    <t>원적암~불출봉</t>
  </si>
  <si>
    <t>내장사~신선삼거리</t>
    <phoneticPr fontId="4" type="noConversion"/>
  </si>
  <si>
    <t>노선명 수정( 금선대 -＞ 신선삼거리)_환경부고시 제2021-236호(2021.11.26.)</t>
    <phoneticPr fontId="4" type="noConversion"/>
  </si>
  <si>
    <t>금선계곡~까치봉</t>
  </si>
  <si>
    <t>서래봉~동구리</t>
    <phoneticPr fontId="4" type="noConversion"/>
  </si>
  <si>
    <t xml:space="preserve"> 폭 누락분 기입 및 노선명 변경(구관사 앞 -&gt; 동구리)_환경부고시 제2021-236호(2021.11.26.)</t>
    <phoneticPr fontId="4" type="noConversion"/>
  </si>
  <si>
    <t>내장사~연자봉</t>
  </si>
  <si>
    <t>까치봉~순창고개</t>
  </si>
  <si>
    <t>장성새재~상왕봉</t>
  </si>
  <si>
    <t>구암사입구~백양계곡</t>
  </si>
  <si>
    <t>서래탐방지원센터~서래삼거리</t>
    <phoneticPr fontId="4" type="noConversion"/>
  </si>
  <si>
    <t>노선명 변경(제5주차장~서래약수 -&gt; 서래탐방지원센터~서래삼거리)_환경부고시 제2021-236호(2021.11.26.)</t>
    <phoneticPr fontId="4" type="noConversion"/>
  </si>
  <si>
    <t>입암분소~새재입구</t>
    <phoneticPr fontId="4" type="noConversion"/>
  </si>
  <si>
    <t>노선명 변경(임압매표소  -&gt; 입암분소)_환경부고시 제2021-236호(2021.11.26.)</t>
    <phoneticPr fontId="4" type="noConversion"/>
  </si>
  <si>
    <t>만화제~북문</t>
  </si>
  <si>
    <t>연장 수정(0.9km -&gt; 1.0km)_환경부고시 제2021-236호(2021.11.26.)</t>
    <phoneticPr fontId="4" type="noConversion"/>
  </si>
  <si>
    <t>대가~신선봉</t>
  </si>
  <si>
    <t>등천리~은선동</t>
  </si>
  <si>
    <t>약사암입구~가인마을</t>
  </si>
  <si>
    <t>백암</t>
    <phoneticPr fontId="4" type="noConversion"/>
  </si>
  <si>
    <t>3차타당성 노폭변경 예정: 1.5m('20년 공원계획 반영 예정)</t>
    <phoneticPr fontId="4" type="noConversion"/>
  </si>
  <si>
    <t>3차타당성 노폭변경 예정: 1.5m('20년 공원계획 반영 예정)</t>
  </si>
  <si>
    <t>백양사~남경산기도원</t>
  </si>
  <si>
    <t xml:space="preserve"> 폭 누락분 기입 및 노선명 변경(남경성기도원 -&gt; 남경산기도원)_환경부고시 제2021-236호(2021.11.26.)</t>
    <phoneticPr fontId="4" type="noConversion"/>
  </si>
  <si>
    <t>전대수련원~은선골삼거리</t>
  </si>
  <si>
    <t>운문암갈림길~옹달샘갈림길</t>
  </si>
  <si>
    <t>추령~유군치</t>
    <phoneticPr fontId="4" type="noConversion"/>
  </si>
  <si>
    <t>공원계획변경(탐방로신설_미운영)_환경부고시 제2021-236호(2021.11.26.)</t>
    <phoneticPr fontId="4" type="noConversion"/>
  </si>
  <si>
    <t>솔티마을~화전민터~죽림마을</t>
    <phoneticPr fontId="4" type="noConversion"/>
  </si>
  <si>
    <t>가  야  산</t>
    <phoneticPr fontId="6" type="noConversion"/>
  </si>
  <si>
    <t>신계동~상왕봉</t>
  </si>
  <si>
    <t>백운동~서성재~칠불봉~상왕봉</t>
  </si>
  <si>
    <t>허득상가~해인사~상왕봉</t>
  </si>
  <si>
    <t>통제소~일주문</t>
  </si>
  <si>
    <t>치인~남산제일봉</t>
  </si>
  <si>
    <t>청량동~남산제일봉</t>
  </si>
  <si>
    <t>백운동~만물상~서성재</t>
  </si>
  <si>
    <t>무릉교~치인교</t>
  </si>
  <si>
    <t>1.0~1.5</t>
  </si>
  <si>
    <t>가야산생태탐방원~법전리</t>
    <phoneticPr fontId="4" type="noConversion"/>
  </si>
  <si>
    <t>3.0~5.0</t>
  </si>
  <si>
    <t>기존 탐방로 일부 진입도로 변경('20년 고시 완료)
봉양리~법전리 / 6.29⇒ 가야산생태탐방원~법전리 / 4.39</t>
    <phoneticPr fontId="4" type="noConversion"/>
  </si>
  <si>
    <t>덕  유  산</t>
    <phoneticPr fontId="6" type="noConversion"/>
  </si>
  <si>
    <t>서창공원지킴터~안국사</t>
  </si>
  <si>
    <t>치목~안국사</t>
  </si>
  <si>
    <t>인월담~향적봉</t>
  </si>
  <si>
    <t>구천동탐방지원센터~영각공원지킴터</t>
  </si>
  <si>
    <t>백련사~오수자굴~중봉</t>
    <phoneticPr fontId="4" type="noConversion"/>
  </si>
  <si>
    <t>횡경재~신풍령</t>
  </si>
  <si>
    <t>송계사~백암봉</t>
    <phoneticPr fontId="4" type="noConversion"/>
  </si>
  <si>
    <t>안성탐방지원센터~동엽령</t>
    <phoneticPr fontId="4" type="noConversion"/>
  </si>
  <si>
    <t>황점~삿갓골재</t>
  </si>
  <si>
    <t>황점~월성재</t>
  </si>
  <si>
    <t>육십령~남덕유산</t>
  </si>
  <si>
    <t>병곡~동엽령</t>
  </si>
  <si>
    <t>양악~월성재</t>
  </si>
  <si>
    <t>안국사~남문지</t>
  </si>
  <si>
    <t>덕유대자연학습장~안심대</t>
  </si>
  <si>
    <t>신양담~백련사</t>
    <phoneticPr fontId="4" type="noConversion"/>
  </si>
  <si>
    <t>'20년 반영</t>
    <phoneticPr fontId="4" type="noConversion"/>
  </si>
  <si>
    <t>오  대  산</t>
    <phoneticPr fontId="6" type="noConversion"/>
  </si>
  <si>
    <t>상원사~두로령</t>
  </si>
  <si>
    <t>2.0~4.0</t>
  </si>
  <si>
    <t>동대산~두로령</t>
  </si>
  <si>
    <t>소금강~동피골</t>
  </si>
  <si>
    <t>해탈교~월정사회사거리~상원사</t>
  </si>
  <si>
    <t>상원사~내면 명개리</t>
  </si>
  <si>
    <t>1.0~3.0</t>
  </si>
  <si>
    <t>북대사~상왕봉삼거리</t>
  </si>
  <si>
    <t>상원사~중대</t>
  </si>
  <si>
    <t>운두령~계방산~노동계곡</t>
  </si>
  <si>
    <t>계방산~삼거리</t>
  </si>
  <si>
    <t>주  왕  산</t>
    <phoneticPr fontId="6" type="noConversion"/>
  </si>
  <si>
    <t>주산지입구~주산지</t>
  </si>
  <si>
    <t>­</t>
  </si>
  <si>
    <t>월외1리~금은광이삼거리~제3폭포~대전사</t>
  </si>
  <si>
    <t>제2폭포~가메봉~내원동~제3폭포</t>
  </si>
  <si>
    <t>대전사~장군봉~금은광이삼거리</t>
  </si>
  <si>
    <t>절골입구~대문다리~가메봉</t>
  </si>
  <si>
    <t>대전사~주봉~후리메기삼거리</t>
  </si>
  <si>
    <t>자하교~주왕암~학소교</t>
  </si>
  <si>
    <t>청련사~대궐령~왕거암~먹구등~내기사</t>
  </si>
  <si>
    <t>부분개방</t>
    <phoneticPr fontId="4" type="noConversion"/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</si>
  <si>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</si>
  <si>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</si>
  <si>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</si>
  <si>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</si>
  <si>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</si>
  <si>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</si>
  <si>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</si>
  <si>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태안  해안</t>
    <phoneticPr fontId="6" type="noConversion"/>
  </si>
  <si>
    <t>학암포해변~구례포해변 북단</t>
    <phoneticPr fontId="4" type="noConversion"/>
  </si>
  <si>
    <t>구례포해변 남단~모재골</t>
    <phoneticPr fontId="4" type="noConversion"/>
  </si>
  <si>
    <t>태배~만리포해변</t>
  </si>
  <si>
    <t>모항항~행금이</t>
  </si>
  <si>
    <t>망미산~파도리 해변</t>
  </si>
  <si>
    <t>백사장~창정교~꽃지</t>
  </si>
  <si>
    <t>대머리선착장~해수욕장</t>
  </si>
  <si>
    <t>버섯산~염전저수지</t>
  </si>
  <si>
    <t>당너머해수욕장~고대방파제</t>
  </si>
  <si>
    <t>만리포해변~천리포해변</t>
    <phoneticPr fontId="4" type="noConversion"/>
  </si>
  <si>
    <t>다도해해상</t>
    <phoneticPr fontId="6" type="noConversion"/>
  </si>
  <si>
    <t>향일암~임포</t>
  </si>
  <si>
    <t>다도해</t>
    <phoneticPr fontId="4" type="noConversion"/>
  </si>
  <si>
    <t>덕포~연도남부길</t>
    <phoneticPr fontId="4" type="noConversion"/>
  </si>
  <si>
    <t>0.5~3.0</t>
    <phoneticPr fontId="4" type="noConversion"/>
  </si>
  <si>
    <t>덕촌~거문도등대</t>
  </si>
  <si>
    <t>거문리~영국군묘지</t>
  </si>
  <si>
    <t>보옥리~격자봉~예송리</t>
  </si>
  <si>
    <t>상서~매봉산</t>
  </si>
  <si>
    <t>이월리 오수처리장~갈대밭</t>
  </si>
  <si>
    <t>서도초교~녹산등대</t>
  </si>
  <si>
    <t>예송~보옥</t>
  </si>
  <si>
    <t>0.5~1.0</t>
  </si>
  <si>
    <t>신리~산동정</t>
  </si>
  <si>
    <t>0.8~1.0</t>
  </si>
  <si>
    <t>미라~맹선</t>
  </si>
  <si>
    <t>꽃머리산입구~전망대</t>
  </si>
  <si>
    <t>운마산입구~전망대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</si>
  <si>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</si>
  <si>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</si>
  <si>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</si>
  <si>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</si>
  <si>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</si>
  <si>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</si>
  <si>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</si>
  <si>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</si>
  <si>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</si>
  <si>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</si>
  <si>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</si>
  <si>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</si>
  <si>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</si>
  <si>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</si>
  <si>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물하태~임촌</t>
  </si>
  <si>
    <t>울몰~석화포</t>
  </si>
  <si>
    <t>안도해변~이야포</t>
  </si>
  <si>
    <t>장촌~해안가</t>
  </si>
  <si>
    <t>야영장~남포미술관</t>
  </si>
  <si>
    <t>적취봉~야영장</t>
  </si>
  <si>
    <t>곡강~성주봉</t>
  </si>
  <si>
    <t>성기제~묘지</t>
  </si>
  <si>
    <t>휴양림~헬기장</t>
  </si>
  <si>
    <t>휴양림~전망대</t>
  </si>
  <si>
    <t>휴양림~두류봉</t>
  </si>
  <si>
    <t>유영봉~아랫길</t>
  </si>
  <si>
    <t>두류봉~탑재</t>
  </si>
  <si>
    <t>신지대교 휴게소~명사갯길</t>
  </si>
  <si>
    <t>직포~학동</t>
  </si>
  <si>
    <t>학동~심포</t>
  </si>
  <si>
    <t>1.0~3.0</t>
    <phoneticPr fontId="4" type="noConversion"/>
  </si>
  <si>
    <t>폭(1.0 -&gt; 1.0~3.0), 연장(2.13 -&gt; 2.77) 변경_환경부고시 제2021-205호(2021.10.18.)</t>
    <phoneticPr fontId="4" type="noConversion"/>
  </si>
  <si>
    <t>심포~장지</t>
  </si>
  <si>
    <t>진리~돈목</t>
  </si>
  <si>
    <t>서부</t>
    <phoneticPr fontId="4" type="noConversion"/>
  </si>
  <si>
    <t>다도서부</t>
    <phoneticPr fontId="4" type="noConversion"/>
  </si>
  <si>
    <t>홍도1구(동백숲)~홍도2구</t>
  </si>
  <si>
    <t>시목~작은시목~목넘</t>
  </si>
  <si>
    <t>0.8~1.5</t>
  </si>
  <si>
    <t>흑산면사무소~어울림~소사리</t>
  </si>
  <si>
    <t>샘골~어울림~마리재</t>
  </si>
  <si>
    <t>0.6~1.0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</si>
  <si>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</si>
  <si>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</si>
  <si>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</si>
  <si>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</si>
  <si>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</si>
  <si>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</si>
  <si>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</si>
  <si>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0.8~2</t>
  </si>
  <si>
    <t>진리당~진리당</t>
  </si>
  <si>
    <t>샛배~돈대봉</t>
  </si>
  <si>
    <t>관호마을~벼락바위</t>
  </si>
  <si>
    <t>장도마을~안골</t>
  </si>
  <si>
    <t>1.2~1.5</t>
  </si>
  <si>
    <t>장도마을~큰골</t>
  </si>
  <si>
    <t>미술관앞~제2수원지~산길</t>
  </si>
  <si>
    <t>배낭기미 습지탐방로(진리마을~배낭기미습지)</t>
  </si>
  <si>
    <t>홍도1구~미세밭</t>
    <phoneticPr fontId="4" type="noConversion"/>
  </si>
  <si>
    <t>신설</t>
    <phoneticPr fontId="4" type="noConversion"/>
  </si>
  <si>
    <t>2019.09.03</t>
    <phoneticPr fontId="4" type="noConversion"/>
  </si>
  <si>
    <t>치  악  산</t>
    <phoneticPr fontId="6" type="noConversion"/>
  </si>
  <si>
    <t>구룡교~비로봉~상원사~성남지킴터</t>
    <phoneticPr fontId="4" type="noConversion"/>
  </si>
  <si>
    <t>세렴폭포~비로삼거리</t>
  </si>
  <si>
    <t>금대야영장~상원사</t>
  </si>
  <si>
    <t>국형사~보문사~향로봉삼거리</t>
  </si>
  <si>
    <t>윗황골~입석대~황골능선</t>
  </si>
  <si>
    <t>곧은재~부곡공원지킴터</t>
  </si>
  <si>
    <t>곧은재지킴터~곧은재</t>
  </si>
  <si>
    <t>부곡 큰무레골~비로봉</t>
  </si>
  <si>
    <t>영원산성~주능선</t>
  </si>
  <si>
    <t>구룡사~대곡야영장</t>
  </si>
  <si>
    <t>수레너미~한다리골</t>
  </si>
  <si>
    <t>구룡야영장~국립공원경계</t>
  </si>
  <si>
    <t>섭재마을~정주사인근</t>
    <phoneticPr fontId="4" type="noConversion"/>
  </si>
  <si>
    <t>21.10.18. 공원계획변경_섭재탐방로 신설(환경부고시제2021-204호)</t>
  </si>
  <si>
    <t>월  악  산</t>
    <phoneticPr fontId="6" type="noConversion"/>
  </si>
  <si>
    <t>송계리~송계삼거리</t>
  </si>
  <si>
    <t>덕주사~영봉</t>
  </si>
  <si>
    <t>만수교~만수봉~만수교</t>
  </si>
  <si>
    <t>지릅재~마패봉</t>
  </si>
  <si>
    <t>상선암~제봉~도락산</t>
  </si>
  <si>
    <t>하늘재~포암산~만수봉삼거리</t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</si>
  <si>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</si>
  <si>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</si>
  <si>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</si>
  <si>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</si>
  <si>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</si>
  <si>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</si>
  <si>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하늘재~마패봉삼거리</t>
  </si>
  <si>
    <t>금수산삼거리~상학마을</t>
  </si>
  <si>
    <t>신륵사~신륵사삼거리</t>
  </si>
  <si>
    <t>보덕암~보덕암삼거리</t>
  </si>
  <si>
    <t>내궁기마을~내궁기삼거리</t>
  </si>
  <si>
    <t>상천리~망덕봉~망덕봉삼거리</t>
  </si>
  <si>
    <t>상천리~가은산~옥순대교</t>
  </si>
  <si>
    <t>안생달~황장산~안생달</t>
  </si>
  <si>
    <t>선암교~도깨비공원</t>
  </si>
  <si>
    <t>월악로~악어섬전망대</t>
    <phoneticPr fontId="4" type="noConversion"/>
  </si>
  <si>
    <t>'20.12. 공원계획반영</t>
    <phoneticPr fontId="4" type="noConversion"/>
  </si>
  <si>
    <t>북  한  산</t>
    <phoneticPr fontId="6" type="noConversion"/>
  </si>
  <si>
    <t>우이암~원통사</t>
  </si>
  <si>
    <t>북한산</t>
    <phoneticPr fontId="4" type="noConversion"/>
  </si>
  <si>
    <t>육모정공원지킴터~육모정고개</t>
  </si>
  <si>
    <t>우이암~우이깔딱고개</t>
  </si>
  <si>
    <t>백운탐방지원센터~깔딱고개</t>
  </si>
  <si>
    <t>백운탐방지원센터~하루재~위문~백운대</t>
  </si>
  <si>
    <t>도선사광장주차장~용암문</t>
  </si>
  <si>
    <t>선운교~옥류교~소귀천공원지킴터~대동약수</t>
  </si>
  <si>
    <t>백련공원지킴터~진달래능선~대동문</t>
  </si>
  <si>
    <t>운가공원지킴터~진달래능선</t>
  </si>
  <si>
    <t>아카데미탐방지원센터~구천폭포~대동문</t>
  </si>
  <si>
    <t>위문~용암문~대동문~보국문~대성문~대남문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</si>
  <si>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</si>
  <si>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</si>
  <si>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</si>
  <si>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</si>
  <si>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청수폭포~일선사~대성문</t>
  </si>
  <si>
    <t>북악공원지킴터~형제봉삼거리</t>
  </si>
  <si>
    <t>형제봉입구~형제봉~일선사</t>
  </si>
  <si>
    <t>평창공원지킴터~일선사~보현봉~대남문</t>
  </si>
  <si>
    <t>구기분소~대남문</t>
  </si>
  <si>
    <t>비봉탐방지원센터~비봉능선~문수봉~대남문</t>
  </si>
  <si>
    <t>승가공원지킴터~비봉능선</t>
  </si>
  <si>
    <t>탕춘대공원지킴터~절터샘</t>
  </si>
  <si>
    <t>구기터널입구~구기불광능선</t>
  </si>
  <si>
    <t>정진~족두리봉</t>
  </si>
  <si>
    <t>불광계곡~비봉</t>
  </si>
  <si>
    <t>선림~향림봉밑 갈림길</t>
  </si>
  <si>
    <t>기자촌~향로봉</t>
  </si>
  <si>
    <t>진관계곡~비봉</t>
  </si>
  <si>
    <t>삼천사계곡~사모바위</t>
  </si>
  <si>
    <t>삼천사계곡~문수봉</t>
  </si>
  <si>
    <t>삼천사계곡입구~삼천사~부왕동암문</t>
  </si>
  <si>
    <t>백화사입구~가사당암문</t>
  </si>
  <si>
    <t>용암사입구~의상능선~문수봉</t>
  </si>
  <si>
    <t>산성분소~보리사</t>
  </si>
  <si>
    <t>법용사입구~가사당암문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</si>
  <si>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</si>
  <si>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</si>
  <si>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</si>
  <si>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</si>
  <si>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밤골입구~밤골계곡</t>
  </si>
  <si>
    <t>사기막골입구~백운대</t>
  </si>
  <si>
    <t>태고사~북한산대피소</t>
  </si>
  <si>
    <t>독박골~구기불광능선</t>
  </si>
  <si>
    <t>보리사~보국문</t>
  </si>
  <si>
    <t>용학사~부왕동암문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</si>
  <si>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</si>
  <si>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</si>
  <si>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</si>
  <si>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</si>
  <si>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</si>
  <si>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</si>
  <si>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</si>
  <si>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</si>
  <si>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삼천사하단~응봉능선~사모바위</t>
  </si>
  <si>
    <t>대호아파트 뒤~족두리봉</t>
  </si>
  <si>
    <t>탕춘대공원지킴터~암문</t>
  </si>
  <si>
    <t>독박골~족두리봉 밑 갈림길</t>
  </si>
  <si>
    <t>해원사삼거리~구기분소</t>
  </si>
  <si>
    <t>광륜사~은석암</t>
  </si>
  <si>
    <t>도봉</t>
    <phoneticPr fontId="4" type="noConversion"/>
  </si>
  <si>
    <t>북한도봉</t>
    <phoneticPr fontId="4" type="noConversion"/>
  </si>
  <si>
    <t>원도봉~체력단련장~포대능선</t>
  </si>
  <si>
    <t>녹야원입구~다락능선</t>
  </si>
  <si>
    <t>통일교-도봉대피소~다락능선</t>
  </si>
  <si>
    <t>석굴삼거리~신선대</t>
  </si>
  <si>
    <t>도봉대피소~마당바위-주봉</t>
  </si>
  <si>
    <t>성도원하단~마당바위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</si>
  <si>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</si>
  <si>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</si>
  <si>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</si>
  <si>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</si>
  <si>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무수골~원통사~우이암</t>
  </si>
  <si>
    <t>오봉능선~도봉주능선</t>
  </si>
  <si>
    <t>송추~송추남능선~오봉능선~도봉주능선</t>
  </si>
  <si>
    <t>송추폭포입구~오봉능선</t>
  </si>
  <si>
    <t>송추~사패능선</t>
  </si>
  <si>
    <t>사패산~사패능선~포대능선</t>
  </si>
  <si>
    <t>성불사입구~범골능선</t>
  </si>
  <si>
    <t>안골~사패산</t>
  </si>
  <si>
    <t>의정부시청뒤~백인굴</t>
  </si>
  <si>
    <t>범골~범골능선~사패능선</t>
  </si>
  <si>
    <t>회룡골~사패능선</t>
  </si>
  <si>
    <t>안말~체력단련장</t>
  </si>
  <si>
    <t>덕제샘~망월사~포대능선</t>
  </si>
  <si>
    <t>원도봉~덕제샘~포대능선</t>
  </si>
  <si>
    <t>원도봉~다락능선~포대능선</t>
  </si>
  <si>
    <t>다락원입구~다락능선</t>
  </si>
  <si>
    <t>원각사입구~사패능선</t>
  </si>
  <si>
    <t>강북구 우이동~장흥면 교현리(우이령길)</t>
  </si>
  <si>
    <t>의정부시·도봉구경계~강북·도봉구 경계</t>
  </si>
  <si>
    <t>송추IC~오봉탐방지원센터</t>
  </si>
  <si>
    <t>원각사 입구~의정부시청 뒤</t>
  </si>
  <si>
    <t>시청IC~원도봉입구</t>
  </si>
  <si>
    <t>거북골~보문능선~도봉주능선</t>
  </si>
  <si>
    <t>성불사 입구~천진사</t>
  </si>
  <si>
    <t>오봉샘~오봉능선</t>
  </si>
  <si>
    <t>도봉서원~산정약수</t>
  </si>
  <si>
    <t>옥천암~홍은동극동아파트 뒤</t>
    <phoneticPr fontId="4" type="noConversion"/>
  </si>
  <si>
    <t>소  백  산</t>
    <phoneticPr fontId="6" type="noConversion"/>
  </si>
  <si>
    <t>연화동~연화동삼거리</t>
  </si>
  <si>
    <t>소백</t>
    <phoneticPr fontId="4" type="noConversion"/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</si>
  <si>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</si>
  <si>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</si>
  <si>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</si>
  <si>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</si>
  <si>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</si>
  <si>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</si>
  <si>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</si>
  <si>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희방사역~희방3주차장</t>
    <phoneticPr fontId="4" type="noConversion"/>
  </si>
  <si>
    <t>천동~천동삼거리</t>
  </si>
  <si>
    <t>북부</t>
    <phoneticPr fontId="4" type="noConversion"/>
  </si>
  <si>
    <t>소백북부</t>
    <phoneticPr fontId="4" type="noConversion"/>
  </si>
  <si>
    <t>어의곡~어의곡삼거리</t>
  </si>
  <si>
    <t>죽령~연화봉</t>
  </si>
  <si>
    <t>연화봉~비로봉</t>
  </si>
  <si>
    <t>비로봉~국망봉</t>
  </si>
  <si>
    <t>국망봉~늦은목이</t>
  </si>
  <si>
    <t>묘적령~죽령</t>
  </si>
  <si>
    <t>을전~늦은맥이재</t>
    <phoneticPr fontId="4" type="noConversion"/>
  </si>
  <si>
    <t>기존 늦은맥이제 오류 정정</t>
    <phoneticPr fontId="4" type="noConversion"/>
  </si>
  <si>
    <t>음지마을~소야</t>
  </si>
  <si>
    <t>초암공원지킴터~초암사</t>
  </si>
  <si>
    <t>남대분교~늦은목이</t>
  </si>
  <si>
    <t>월  출  산</t>
    <phoneticPr fontId="6" type="noConversion"/>
  </si>
  <si>
    <t>천황사지구~도갑사</t>
  </si>
  <si>
    <t>천황사~통천문삼거리</t>
  </si>
  <si>
    <t>산성대입구~광암터</t>
  </si>
  <si>
    <t>금릉경포대~바람재</t>
  </si>
  <si>
    <t>무위사~미왕재</t>
  </si>
  <si>
    <t>경포대삼거리~종주능선</t>
  </si>
  <si>
    <t>천황주차장~탑동약수터</t>
  </si>
  <si>
    <t>구정봉~용암사지(마애불)</t>
    <phoneticPr fontId="4" type="noConversion"/>
  </si>
  <si>
    <t>'20년 탐방로 노선 축소
구정봉~용암사지(마애불)~홍계골/3.50 ⇒구정봉~용암사지(마애불)/1.70</t>
    <phoneticPr fontId="4" type="noConversion"/>
  </si>
  <si>
    <t>죽정~월대암</t>
  </si>
  <si>
    <t>하치마을~누릿재~사자저수지</t>
  </si>
  <si>
    <t>대동제~용암사지</t>
    <phoneticPr fontId="4" type="noConversion"/>
  </si>
  <si>
    <t>1~3</t>
    <phoneticPr fontId="4" type="noConversion"/>
  </si>
  <si>
    <t>변산  반도</t>
    <phoneticPr fontId="6" type="noConversion"/>
  </si>
  <si>
    <t>원암~남여치</t>
  </si>
  <si>
    <t>내소사입구~재백이고개</t>
  </si>
  <si>
    <t>내변산탐방지원센터~봉래곡삼거리</t>
  </si>
  <si>
    <t>가마소~내소사</t>
  </si>
  <si>
    <t>개암사~우금암~만석동</t>
  </si>
  <si>
    <t>바드재~용각봉삼거리</t>
  </si>
  <si>
    <t>관음봉~세봉삼거리</t>
  </si>
  <si>
    <t>내변산탐방지원센터~가마소~굴바위 입구</t>
  </si>
  <si>
    <t>격포~닭이봉</t>
  </si>
  <si>
    <t>격포항~봉화봉~군부대입구</t>
  </si>
  <si>
    <t>세봉~인장암</t>
  </si>
  <si>
    <t>만석봉~감불</t>
  </si>
  <si>
    <t>고사포~죽막</t>
  </si>
  <si>
    <t>어수대~쇠뿔바위~중계교부근</t>
  </si>
  <si>
    <t>소     계</t>
  </si>
  <si>
    <t>무 등 산</t>
  </si>
  <si>
    <t>원효교~장불재</t>
    <phoneticPr fontId="4" type="noConversion"/>
  </si>
  <si>
    <t>무등동부</t>
    <phoneticPr fontId="4" type="noConversion"/>
  </si>
  <si>
    <t>원효광장~장불재</t>
  </si>
  <si>
    <t>무등</t>
    <phoneticPr fontId="4" type="noConversion"/>
  </si>
  <si>
    <t>충장사~용추갈림길</t>
  </si>
  <si>
    <t>장불재~신선대억새평전</t>
  </si>
  <si>
    <t>늦재삼거리~바람재~토끼등</t>
  </si>
  <si>
    <t>토끼등~봉황대삼거리~중머리재</t>
  </si>
  <si>
    <t>증심교~동화사터갈림길</t>
  </si>
  <si>
    <t>증심교~장불재</t>
  </si>
  <si>
    <t>4~6</t>
    <phoneticPr fontId="9" type="noConversion"/>
  </si>
  <si>
    <t>의재미술관~새인봉갈림길</t>
  </si>
  <si>
    <t>당산나무~봉황대</t>
  </si>
  <si>
    <t>증심사~봉황대</t>
  </si>
  <si>
    <t>증심사상가~중머리재</t>
  </si>
  <si>
    <t>증심교~무동골입구~바람재</t>
  </si>
  <si>
    <t>장원봉~전망대</t>
  </si>
  <si>
    <t>중머리재~목교</t>
  </si>
  <si>
    <t>제1수원지~가운데등갈림길</t>
  </si>
  <si>
    <t>북당골~큰골갈림길</t>
  </si>
  <si>
    <t>등촌마을~금곡마을</t>
  </si>
  <si>
    <t>기존 등천마을 오류정정</t>
    <phoneticPr fontId="4" type="noConversion"/>
  </si>
  <si>
    <t>잣고개~원효광장</t>
  </si>
  <si>
    <t>원효광장~서석대</t>
  </si>
  <si>
    <t>장원봉~풍암제</t>
  </si>
  <si>
    <t>풍암탐방지원센터~제철유적지</t>
  </si>
  <si>
    <t>수락골~샛골</t>
  </si>
  <si>
    <t>각화재~잣고개</t>
  </si>
  <si>
    <t>수락골기점~군암봉</t>
  </si>
  <si>
    <t>지산동~충민사</t>
  </si>
  <si>
    <t>소태동~마집봉</t>
  </si>
  <si>
    <t>고래실골~서인봉</t>
  </si>
  <si>
    <t>제2수원지~용추폭포갈림길</t>
  </si>
  <si>
    <t>용연마을~곰저골</t>
  </si>
  <si>
    <t>너릿재~장불재</t>
  </si>
  <si>
    <t>교리제~선정암</t>
  </si>
  <si>
    <t>교리터널~수레바퀴</t>
  </si>
  <si>
    <t>오감연결길~배등골</t>
  </si>
  <si>
    <t>만연주차장~만연산갈림길</t>
  </si>
  <si>
    <t>만연산고개~만연산갈림길</t>
  </si>
  <si>
    <t>수만탐방지원센터~중머리재</t>
  </si>
  <si>
    <t>들국화갈림길~안양산갈림길</t>
  </si>
  <si>
    <t>들국화마을~백마능선</t>
  </si>
  <si>
    <t>안양산휴양림~장불재갈림길</t>
  </si>
  <si>
    <t>도원마을~장불재쉼터</t>
  </si>
  <si>
    <t>영평~석불암</t>
  </si>
  <si>
    <t>영평~시무지기갈림길</t>
  </si>
  <si>
    <t>용강마을~시무지기폭포</t>
  </si>
  <si>
    <t>무동제~신선대갈림길</t>
  </si>
  <si>
    <t>경상제~무동마을</t>
  </si>
  <si>
    <t>유둔재~신선대억새평전</t>
  </si>
  <si>
    <t>사봉실~상로봉갈림길</t>
  </si>
  <si>
    <t>평내촌~사봉실</t>
  </si>
  <si>
    <t>정곡~북산</t>
  </si>
  <si>
    <t>함충재~신선대갈림길</t>
  </si>
  <si>
    <t>소태제~마집봉갈림길</t>
  </si>
  <si>
    <t>평촌마을~평촌마을갈림길</t>
  </si>
  <si>
    <t>풍암주차장~광일목장</t>
  </si>
  <si>
    <t>동화사터상단~중봉</t>
  </si>
  <si>
    <t>늦재삼거리~백운암터</t>
  </si>
  <si>
    <t>제1수원지~장군봉갈림길</t>
  </si>
  <si>
    <t>동적골~새인봉삼거리</t>
  </si>
  <si>
    <t>선주암삼거리~서인봉갈림길</t>
  </si>
  <si>
    <t>소태터널~매봉갈림길</t>
  </si>
  <si>
    <t>도원야영장~마당바위</t>
  </si>
  <si>
    <t>도원마을~영평갈림길</t>
  </si>
  <si>
    <t>독수정~새터</t>
  </si>
  <si>
    <t>태 백 산</t>
    <phoneticPr fontId="4" type="noConversion"/>
  </si>
  <si>
    <t>소도집단시설지구매표소~천왕단(천제단)</t>
    <phoneticPr fontId="4" type="noConversion"/>
  </si>
  <si>
    <t>반재갈림길~문수봉갈림길</t>
    <phoneticPr fontId="4" type="noConversion"/>
  </si>
  <si>
    <t>소도집단시설지구매표소~반재</t>
    <phoneticPr fontId="4" type="noConversion"/>
  </si>
  <si>
    <t>소도집단시설지구매표소~소문수봉갈림길</t>
    <phoneticPr fontId="4" type="noConversion"/>
  </si>
  <si>
    <t>소문수봉~혈동집단시설지구매표소</t>
    <phoneticPr fontId="4" type="noConversion"/>
  </si>
  <si>
    <t>금천~소문수봉</t>
    <phoneticPr fontId="4" type="noConversion"/>
  </si>
  <si>
    <t>금천갈림길~소문수봉</t>
    <phoneticPr fontId="4" type="noConversion"/>
  </si>
  <si>
    <t>백단사집단시설지구매표소~반재</t>
    <phoneticPr fontId="4" type="noConversion"/>
  </si>
  <si>
    <t>분주령~금대봉</t>
    <phoneticPr fontId="4" type="noConversion"/>
  </si>
  <si>
    <t>대덕산~분주령</t>
    <phoneticPr fontId="4" type="noConversion"/>
  </si>
  <si>
    <t>분주령~대덕산</t>
    <phoneticPr fontId="4" type="noConversion"/>
  </si>
  <si>
    <t>검룡소입구~분주재골</t>
    <phoneticPr fontId="4" type="noConversion"/>
  </si>
  <si>
    <t>검룡소갈림길~검룡소</t>
    <phoneticPr fontId="4" type="noConversion"/>
  </si>
  <si>
    <t>검룡소주차장~쑤아밭령</t>
    <phoneticPr fontId="4" type="noConversion"/>
  </si>
  <si>
    <t>늦동목이재~만항재</t>
    <phoneticPr fontId="4" type="noConversion"/>
  </si>
  <si>
    <t>은대봉~도깨비도로갈림길</t>
    <phoneticPr fontId="4" type="noConversion"/>
  </si>
  <si>
    <t>새마을지도자공원~도깨비도로(구도로)</t>
    <phoneticPr fontId="4" type="noConversion"/>
  </si>
  <si>
    <t>적조암갈림길~O2리조트</t>
    <phoneticPr fontId="4" type="noConversion"/>
  </si>
  <si>
    <t>만항재~화방재</t>
    <phoneticPr fontId="4" type="noConversion"/>
  </si>
  <si>
    <t>화방재~유일사</t>
    <phoneticPr fontId="4" type="noConversion"/>
  </si>
  <si>
    <t>태백사~유일사갈림길</t>
    <phoneticPr fontId="4" type="noConversion"/>
  </si>
  <si>
    <t>주목군락지~부쇠봉갈림길</t>
    <phoneticPr fontId="4" type="noConversion"/>
  </si>
  <si>
    <t>단군성전갈림길~소문수봉</t>
    <phoneticPr fontId="4" type="noConversion"/>
  </si>
  <si>
    <t>부쇠봉~깃대배기봉</t>
    <phoneticPr fontId="4" type="noConversion"/>
  </si>
  <si>
    <t>병오마을~깃대배기봉갈림길</t>
    <phoneticPr fontId="4" type="noConversion"/>
  </si>
  <si>
    <t>칠반맥이골~부쇠봉갈림길</t>
    <phoneticPr fontId="4" type="noConversion"/>
  </si>
  <si>
    <t>백천계곡~문수봉갈림길</t>
    <phoneticPr fontId="4" type="noConversion"/>
  </si>
  <si>
    <t>두리봉갈림길~병오천계곡</t>
    <phoneticPr fontId="4" type="noConversion"/>
  </si>
  <si>
    <t>탐방로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</si>
</sst>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.00_);[Red]\(#,##0.00\)"/>
    <numFmt numFmtId="181" formatCode="#,##0.000_);[Red]\(#,##0.000\)"/>
    <numFmt numFmtId="182" formatCode="#,##0.0"/>
    <numFmt numFmtId="183" formatCode="#,##0\ &quot;개소&quot;"/>
    <numFmt numFmtId="184" formatCode="0.00_);[Red]\(0.00\)"/>
    <numFmt numFmtId="185" formatCode="0.000"/>
    <numFmt numFmtId="186" formatCode="0.000_);[Red]\(0.000\)"/>
    <numFmt numFmtId="187" formatCode="0.0"/>
    <numFmt numFmtId="188" formatCode="0.00_ "/>
    <numFmt numFmtId="189" formatCode="0.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u/>
      <sz val="8.8000000000000007"/>
      <color theme="10"/>
      <name val="돋움"/>
      <family val="3"/>
      <charset val="129"/>
    </font>
    <font>
      <i/>
      <sz val="11"/>
      <color theme="1"/>
      <name val="굴림체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8" xfId="2" applyFont="1" applyFill="1" applyBorder="1" applyAlignment="1">
      <alignment horizontal="center" vertical="center"/>
    </xf>
    <xf numFmtId="183" fontId="3" fillId="0" borderId="19" xfId="2" applyNumberFormat="1" applyFont="1" applyFill="1" applyBorder="1" applyAlignment="1">
      <alignment horizontal="center" vertical="center"/>
    </xf>
    <xf numFmtId="183" fontId="3" fillId="0" borderId="20" xfId="2" applyNumberFormat="1" applyFont="1" applyFill="1" applyBorder="1" applyAlignment="1">
      <alignment horizontal="center" vertical="center"/>
    </xf>
    <xf numFmtId="4" fontId="3" fillId="0" borderId="20" xfId="2" applyNumberFormat="1" applyFont="1" applyFill="1" applyBorder="1" applyAlignment="1">
      <alignment horizontal="center" vertical="center"/>
    </xf>
    <xf numFmtId="181" fontId="3" fillId="0" borderId="20" xfId="2" applyNumberFormat="1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83" fontId="2" fillId="0" borderId="3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3" xfId="2" applyFont="1" applyFill="1" applyBorder="1" applyAlignment="1">
      <alignment horizontal="center" vertical="center"/>
    </xf>
    <xf numFmtId="183" fontId="3" fillId="0" borderId="24" xfId="2" applyNumberFormat="1" applyFont="1" applyFill="1" applyBorder="1" applyAlignment="1">
      <alignment horizontal="center" vertical="center"/>
    </xf>
    <xf numFmtId="183" fontId="3" fillId="0" borderId="25" xfId="2" applyNumberFormat="1" applyFont="1" applyFill="1" applyBorder="1" applyAlignment="1">
      <alignment horizontal="center" vertical="center"/>
    </xf>
    <xf numFmtId="4" fontId="3" fillId="0" borderId="25" xfId="2" applyNumberFormat="1" applyFont="1" applyFill="1" applyBorder="1" applyAlignment="1">
      <alignment horizontal="center" vertical="center"/>
    </xf>
    <xf numFmtId="181" fontId="3" fillId="0" borderId="25" xfId="2" applyNumberFormat="1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vertical="center"/>
    </xf>
    <xf numFmtId="0" fontId="2" fillId="0" borderId="29" xfId="2" applyFont="1" applyFill="1" applyBorder="1" applyAlignment="1">
      <alignment horizontal="center" vertical="center"/>
    </xf>
    <xf numFmtId="4" fontId="2" fillId="0" borderId="29" xfId="2" applyNumberFormat="1" applyFont="1" applyFill="1" applyBorder="1" applyAlignment="1">
      <alignment horizontal="center" vertical="center"/>
    </xf>
    <xf numFmtId="181" fontId="2" fillId="0" borderId="29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vertical="center"/>
    </xf>
    <xf numFmtId="0" fontId="2" fillId="0" borderId="32" xfId="2" applyFont="1" applyFill="1" applyBorder="1" applyAlignment="1">
      <alignment horizontal="center" vertical="center"/>
    </xf>
    <xf numFmtId="4" fontId="2" fillId="0" borderId="32" xfId="2" applyNumberFormat="1" applyFont="1" applyFill="1" applyBorder="1" applyAlignment="1">
      <alignment horizontal="center" vertical="center"/>
    </xf>
    <xf numFmtId="181" fontId="2" fillId="0" borderId="32" xfId="2" applyNumberFormat="1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3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/>
    </xf>
    <xf numFmtId="0" fontId="2" fillId="0" borderId="35" xfId="2" applyFont="1" applyFill="1" applyBorder="1" applyAlignment="1">
      <alignment horizontal="center" vertical="center"/>
    </xf>
    <xf numFmtId="4" fontId="2" fillId="0" borderId="35" xfId="2" applyNumberFormat="1" applyFont="1" applyFill="1" applyBorder="1" applyAlignment="1">
      <alignment horizontal="center" vertical="center"/>
    </xf>
    <xf numFmtId="181" fontId="2" fillId="0" borderId="35" xfId="2" applyNumberFormat="1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2" applyFont="1" applyFill="1" applyBorder="1" applyAlignment="1">
      <alignment horizontal="center" vertical="center"/>
    </xf>
    <xf numFmtId="182" fontId="2" fillId="0" borderId="25" xfId="2" applyNumberFormat="1" applyFont="1" applyFill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38" xfId="2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182" fontId="2" fillId="0" borderId="32" xfId="2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2" applyFont="1" applyFill="1" applyBorder="1" applyAlignment="1">
      <alignment horizontal="center" vertical="center"/>
    </xf>
    <xf numFmtId="182" fontId="2" fillId="0" borderId="40" xfId="2" applyNumberFormat="1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 wrapText="1"/>
    </xf>
    <xf numFmtId="183" fontId="3" fillId="0" borderId="41" xfId="2" applyNumberFormat="1" applyFont="1" applyFill="1" applyBorder="1" applyAlignment="1">
      <alignment horizontal="center" vertical="center"/>
    </xf>
    <xf numFmtId="4" fontId="3" fillId="0" borderId="41" xfId="2" applyNumberFormat="1" applyFont="1" applyFill="1" applyBorder="1" applyAlignment="1">
      <alignment horizontal="center" vertical="center"/>
    </xf>
    <xf numFmtId="181" fontId="3" fillId="0" borderId="41" xfId="2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vertical="center" wrapText="1"/>
    </xf>
    <xf numFmtId="0" fontId="2" fillId="0" borderId="29" xfId="2" applyFont="1" applyFill="1" applyBorder="1" applyAlignment="1">
      <alignment horizontal="center" vertical="center" wrapText="1"/>
    </xf>
    <xf numFmtId="182" fontId="2" fillId="0" borderId="29" xfId="2" applyNumberFormat="1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 wrapText="1"/>
    </xf>
    <xf numFmtId="182" fontId="2" fillId="0" borderId="32" xfId="2" applyNumberFormat="1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2" xfId="2" applyFont="1" applyFill="1" applyBorder="1" applyAlignment="1">
      <alignment vertical="center" wrapText="1"/>
    </xf>
    <xf numFmtId="0" fontId="2" fillId="0" borderId="40" xfId="2" applyFont="1" applyFill="1" applyBorder="1" applyAlignment="1">
      <alignment horizontal="center" vertical="center" wrapText="1"/>
    </xf>
    <xf numFmtId="182" fontId="2" fillId="0" borderId="40" xfId="2" applyNumberFormat="1" applyFont="1" applyFill="1" applyBorder="1" applyAlignment="1">
      <alignment horizontal="center" vertical="center" wrapText="1"/>
    </xf>
    <xf numFmtId="181" fontId="2" fillId="0" borderId="40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horizontal="center" vertical="center"/>
    </xf>
    <xf numFmtId="181" fontId="2" fillId="0" borderId="29" xfId="0" applyNumberFormat="1" applyFont="1" applyFill="1" applyBorder="1" applyAlignment="1">
      <alignment horizontal="center" vertical="center"/>
    </xf>
    <xf numFmtId="184" fontId="2" fillId="0" borderId="3" xfId="0" applyNumberFormat="1" applyFont="1" applyBorder="1" applyAlignment="1">
      <alignment vertical="center"/>
    </xf>
    <xf numFmtId="185" fontId="2" fillId="0" borderId="29" xfId="0" applyNumberFormat="1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horizontal="center" vertical="center"/>
    </xf>
    <xf numFmtId="185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/>
    </xf>
    <xf numFmtId="182" fontId="2" fillId="0" borderId="3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4" xfId="0" applyFont="1" applyFill="1" applyBorder="1" applyAlignment="1"/>
    <xf numFmtId="0" fontId="2" fillId="0" borderId="4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/>
    </xf>
    <xf numFmtId="185" fontId="2" fillId="0" borderId="40" xfId="0" applyNumberFormat="1" applyFont="1" applyFill="1" applyBorder="1" applyAlignment="1">
      <alignment horizontal="center" vertical="center"/>
    </xf>
    <xf numFmtId="182" fontId="2" fillId="0" borderId="29" xfId="2" applyNumberFormat="1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182" fontId="2" fillId="0" borderId="40" xfId="3" applyNumberFormat="1" applyFont="1" applyFill="1" applyBorder="1" applyAlignment="1" applyProtection="1">
      <alignment horizontal="center" vertical="center"/>
    </xf>
    <xf numFmtId="0" fontId="2" fillId="0" borderId="24" xfId="2" applyFont="1" applyFill="1" applyBorder="1" applyAlignment="1">
      <alignment vertical="center"/>
    </xf>
    <xf numFmtId="4" fontId="2" fillId="0" borderId="25" xfId="2" applyNumberFormat="1" applyFont="1" applyFill="1" applyBorder="1" applyAlignment="1">
      <alignment horizontal="center" vertical="center"/>
    </xf>
    <xf numFmtId="181" fontId="2" fillId="0" borderId="25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83" fontId="3" fillId="0" borderId="46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7" xfId="2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vertical="center"/>
    </xf>
    <xf numFmtId="0" fontId="2" fillId="0" borderId="5" xfId="0" applyFont="1" applyBorder="1" applyAlignment="1"/>
    <xf numFmtId="0" fontId="2" fillId="0" borderId="47" xfId="2" applyFont="1" applyFill="1" applyBorder="1" applyAlignment="1">
      <alignment vertical="center"/>
    </xf>
    <xf numFmtId="4" fontId="2" fillId="0" borderId="40" xfId="2" applyNumberFormat="1" applyFont="1" applyFill="1" applyBorder="1" applyAlignment="1">
      <alignment horizontal="center" vertical="center"/>
    </xf>
    <xf numFmtId="187" fontId="2" fillId="0" borderId="37" xfId="2" applyNumberFormat="1" applyFont="1" applyFill="1" applyBorder="1" applyAlignment="1">
      <alignment horizontal="center" vertical="center"/>
    </xf>
    <xf numFmtId="0" fontId="2" fillId="0" borderId="31" xfId="2" applyNumberFormat="1" applyFont="1" applyFill="1" applyBorder="1" applyAlignment="1">
      <alignment vertical="center"/>
    </xf>
    <xf numFmtId="0" fontId="2" fillId="0" borderId="32" xfId="2" applyNumberFormat="1" applyFont="1" applyFill="1" applyBorder="1" applyAlignment="1">
      <alignment horizontal="center" vertical="center"/>
    </xf>
    <xf numFmtId="187" fontId="2" fillId="0" borderId="37" xfId="2" applyNumberFormat="1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/>
    </xf>
    <xf numFmtId="182" fontId="2" fillId="0" borderId="35" xfId="2" applyNumberFormat="1" applyFont="1" applyFill="1" applyBorder="1" applyAlignment="1">
      <alignment horizontal="center" vertical="center"/>
    </xf>
    <xf numFmtId="187" fontId="2" fillId="0" borderId="48" xfId="2" applyNumberFormat="1" applyFont="1" applyFill="1" applyBorder="1" applyAlignment="1">
      <alignment horizontal="center" vertical="center" wrapText="1"/>
    </xf>
    <xf numFmtId="183" fontId="2" fillId="0" borderId="1" xfId="2" applyNumberFormat="1" applyFont="1" applyFill="1" applyBorder="1" applyAlignment="1">
      <alignment horizontal="left" vertical="center"/>
    </xf>
    <xf numFmtId="183" fontId="3" fillId="0" borderId="1" xfId="2" applyNumberFormat="1" applyFont="1" applyFill="1" applyBorder="1" applyAlignment="1">
      <alignment horizontal="center" vertical="center"/>
    </xf>
    <xf numFmtId="182" fontId="2" fillId="0" borderId="1" xfId="2" applyNumberFormat="1" applyFont="1" applyFill="1" applyBorder="1" applyAlignment="1">
      <alignment horizontal="center" vertical="center"/>
    </xf>
    <xf numFmtId="181" fontId="2" fillId="2" borderId="49" xfId="2" applyNumberFormat="1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183" fontId="2" fillId="0" borderId="7" xfId="2" applyNumberFormat="1" applyFont="1" applyFill="1" applyBorder="1" applyAlignment="1">
      <alignment horizontal="left" vertical="center"/>
    </xf>
    <xf numFmtId="183" fontId="3" fillId="0" borderId="7" xfId="2" applyNumberFormat="1" applyFont="1" applyFill="1" applyBorder="1" applyAlignment="1">
      <alignment horizontal="center" vertical="center"/>
    </xf>
    <xf numFmtId="182" fontId="2" fillId="0" borderId="7" xfId="2" applyNumberFormat="1" applyFont="1" applyFill="1" applyBorder="1" applyAlignment="1">
      <alignment horizontal="center" vertical="center"/>
    </xf>
    <xf numFmtId="181" fontId="2" fillId="2" borderId="42" xfId="2" applyNumberFormat="1" applyFont="1" applyFill="1" applyBorder="1" applyAlignment="1">
      <alignment horizontal="center" vertical="center"/>
    </xf>
    <xf numFmtId="185" fontId="2" fillId="0" borderId="29" xfId="2" applyNumberFormat="1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5" fontId="2" fillId="0" borderId="32" xfId="2" applyNumberFormat="1" applyFont="1" applyFill="1" applyBorder="1" applyAlignment="1">
      <alignment horizontal="center" vertical="center"/>
    </xf>
    <xf numFmtId="187" fontId="2" fillId="0" borderId="43" xfId="2" applyNumberFormat="1" applyFont="1" applyFill="1" applyBorder="1" applyAlignment="1">
      <alignment horizontal="center" vertical="center"/>
    </xf>
    <xf numFmtId="187" fontId="2" fillId="0" borderId="37" xfId="2" applyNumberFormat="1" applyFont="1" applyFill="1" applyBorder="1" applyAlignment="1">
      <alignment horizontal="left" vertical="center"/>
    </xf>
    <xf numFmtId="187" fontId="2" fillId="0" borderId="43" xfId="2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188" fontId="2" fillId="0" borderId="32" xfId="0" applyNumberFormat="1" applyFont="1" applyFill="1" applyBorder="1" applyAlignment="1">
      <alignment horizontal="center" vertical="center" wrapText="1"/>
    </xf>
    <xf numFmtId="185" fontId="2" fillId="0" borderId="32" xfId="0" applyNumberFormat="1" applyFont="1" applyFill="1" applyBorder="1" applyAlignment="1">
      <alignment horizontal="center" vertical="center" wrapText="1"/>
    </xf>
    <xf numFmtId="189" fontId="2" fillId="0" borderId="3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87" fontId="2" fillId="0" borderId="43" xfId="2" applyNumberFormat="1" applyFont="1" applyFill="1" applyBorder="1" applyAlignment="1">
      <alignment horizontal="center" vertical="center" wrapText="1"/>
    </xf>
    <xf numFmtId="0" fontId="2" fillId="0" borderId="44" xfId="2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5" fontId="2" fillId="0" borderId="7" xfId="0" applyNumberFormat="1" applyFont="1" applyFill="1" applyBorder="1" applyAlignment="1">
      <alignment horizontal="center" vertical="center" wrapText="1"/>
    </xf>
    <xf numFmtId="187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/>
    </xf>
    <xf numFmtId="182" fontId="2" fillId="0" borderId="50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5" fontId="2" fillId="0" borderId="4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5" xfId="2" applyFont="1" applyFill="1" applyBorder="1" applyAlignment="1">
      <alignment vertical="center"/>
    </xf>
    <xf numFmtId="187" fontId="2" fillId="0" borderId="48" xfId="2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43" xfId="2" applyNumberFormat="1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vertical="center" wrapText="1"/>
    </xf>
    <xf numFmtId="183" fontId="3" fillId="0" borderId="51" xfId="2" applyNumberFormat="1" applyFont="1" applyFill="1" applyBorder="1" applyAlignment="1">
      <alignment horizontal="center" vertical="center"/>
    </xf>
    <xf numFmtId="182" fontId="3" fillId="0" borderId="25" xfId="2" applyNumberFormat="1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186" fontId="2" fillId="0" borderId="0" xfId="0" applyNumberFormat="1" applyFont="1" applyAlignment="1"/>
    <xf numFmtId="181" fontId="2" fillId="0" borderId="6" xfId="0" applyNumberFormat="1" applyFont="1" applyFill="1" applyBorder="1" applyAlignment="1">
      <alignment horizontal="center" vertical="center"/>
    </xf>
    <xf numFmtId="18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3" xfId="2" applyFont="1" applyFill="1" applyBorder="1" applyAlignment="1">
      <alignment horizontal="center" vertical="center"/>
    </xf>
    <xf numFmtId="0" fontId="2" fillId="0" borderId="47" xfId="0" applyFont="1" applyFill="1" applyBorder="1" applyAlignment="1"/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2" fillId="0" borderId="57" xfId="2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59" xfId="0" applyFont="1" applyFill="1" applyBorder="1" applyAlignment="1"/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182" fontId="2" fillId="0" borderId="62" xfId="0" applyNumberFormat="1" applyFont="1" applyFill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2_00-전체-2010년_통계자료(제출용)1 2" xfId="2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4"/>
  <sheetViews>
    <sheetView tabSelected="1" view="pageBreakPreview" zoomScale="60" zoomScaleNormal="25" workbookViewId="0">
      <selection sqref="A1:F1"/>
    </sheetView>
  </sheetViews>
  <sheetFormatPr defaultRowHeight="13.5" x14ac:dyDescent="0.15"/>
  <cols>
    <col min="1" max="1" width="13.625" style="231" customWidth="1"/>
    <col min="2" max="2" width="57.25" style="231" customWidth="1"/>
    <col min="3" max="3" width="5.75" style="232" hidden="1" customWidth="1"/>
    <col min="4" max="4" width="9.375" style="233" customWidth="1"/>
    <col min="5" max="5" width="14.25" style="234" customWidth="1"/>
    <col min="6" max="6" width="8.75" style="235" customWidth="1"/>
    <col min="7" max="7" width="0" style="3" hidden="1" customWidth="1"/>
    <col min="8" max="8" width="10.125" style="3" hidden="1" customWidth="1"/>
    <col min="9" max="9" width="17.75" style="3" hidden="1" customWidth="1"/>
    <col min="10" max="10" width="25.125" style="3" hidden="1" customWidth="1"/>
    <col min="11" max="11" width="28.625" style="3" hidden="1" customWidth="1"/>
    <col min="12" max="12" width="65.375" style="3" hidden="1" customWidth="1"/>
    <col min="13" max="17" width="0" style="3" hidden="1" customWidth="1"/>
    <col min="18" max="16384" width="9" style="3"/>
  </cols>
  <sheetData>
    <row r="1" spans="1:12" x14ac:dyDescent="0.15">
      <c r="A1" s="1" t="s">
        <v>730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2" x14ac:dyDescent="0.15">
      <c r="A2" s="4"/>
      <c r="B2" s="4"/>
      <c r="C2" s="5"/>
      <c r="D2" s="5"/>
      <c r="E2" s="6"/>
      <c r="F2" s="5"/>
      <c r="G2" s="2"/>
      <c r="H2" s="2"/>
      <c r="I2" s="2"/>
      <c r="J2" s="2"/>
      <c r="K2" s="2"/>
    </row>
    <row r="3" spans="1:12" ht="12" customHeight="1" thickBot="1" x14ac:dyDescent="0.2">
      <c r="A3" s="4"/>
      <c r="B3" s="4"/>
      <c r="C3" s="5"/>
      <c r="D3" s="5"/>
      <c r="E3" s="6"/>
      <c r="F3" s="5"/>
      <c r="G3" s="2"/>
      <c r="H3" s="2"/>
      <c r="I3" s="2"/>
      <c r="J3" s="2"/>
      <c r="K3" s="2"/>
    </row>
    <row r="4" spans="1:12" s="2" customFormat="1" ht="30.95" customHeight="1" x14ac:dyDescent="0.3">
      <c r="A4" s="7" t="s">
        <v>0</v>
      </c>
      <c r="B4" s="8" t="s">
        <v>1</v>
      </c>
      <c r="C4" s="8"/>
      <c r="D4" s="8"/>
      <c r="E4" s="8"/>
      <c r="F4" s="9" t="s">
        <v>2</v>
      </c>
      <c r="K4" s="10"/>
    </row>
    <row r="5" spans="1:12" s="2" customFormat="1" ht="30.95" customHeight="1" x14ac:dyDescent="0.3">
      <c r="A5" s="11"/>
      <c r="B5" s="12" t="s">
        <v>3</v>
      </c>
      <c r="C5" s="13"/>
      <c r="D5" s="14" t="s">
        <v>4</v>
      </c>
      <c r="E5" s="15" t="s">
        <v>5</v>
      </c>
      <c r="F5" s="16"/>
      <c r="H5" s="17" t="s">
        <v>6</v>
      </c>
      <c r="I5" s="17"/>
    </row>
    <row r="6" spans="1:12" s="28" customFormat="1" ht="30.95" customHeight="1" x14ac:dyDescent="0.3">
      <c r="A6" s="18" t="s">
        <v>7</v>
      </c>
      <c r="B6" s="19">
        <f>B7+B62+B102+B125+B169+B190+B216+B228+B250+B260+B277+B287+B303+B314+B379+B393+B416+B514+B535+B547+B562+B626</f>
        <v>626</v>
      </c>
      <c r="C6" s="20"/>
      <c r="D6" s="21"/>
      <c r="E6" s="22">
        <f>E7+E62+E102+E125+E169+E190+E216+E228+E250+E260+E277+E287+E303+E314+E379+E393+E416+E514+E535+E547+E562+E626</f>
        <v>2054.5630000000001</v>
      </c>
      <c r="F6" s="23"/>
      <c r="G6" s="24"/>
      <c r="H6" s="25">
        <f>B6-B216</f>
        <v>615</v>
      </c>
      <c r="I6" s="26">
        <f>E6-E216</f>
        <v>2009.5630000000001</v>
      </c>
      <c r="J6" s="27" t="s">
        <v>8</v>
      </c>
      <c r="K6" s="27"/>
      <c r="L6" s="27"/>
    </row>
    <row r="7" spans="1:12" s="2" customFormat="1" ht="30.95" customHeight="1" x14ac:dyDescent="0.3">
      <c r="A7" s="29" t="s">
        <v>9</v>
      </c>
      <c r="B7" s="30">
        <f>COUNTA(B8:B61)</f>
        <v>54</v>
      </c>
      <c r="C7" s="31"/>
      <c r="D7" s="32"/>
      <c r="E7" s="33">
        <f>SUM(E8:E61)</f>
        <v>236.50999999999996</v>
      </c>
      <c r="F7" s="34"/>
      <c r="J7" s="35" t="s">
        <v>10</v>
      </c>
      <c r="K7" s="35" t="s">
        <v>11</v>
      </c>
      <c r="L7" s="35" t="s">
        <v>12</v>
      </c>
    </row>
    <row r="8" spans="1:12" s="2" customFormat="1" ht="31.35" customHeight="1" x14ac:dyDescent="0.3">
      <c r="A8" s="36" t="s">
        <v>13</v>
      </c>
      <c r="B8" s="37" t="s">
        <v>14</v>
      </c>
      <c r="C8" s="38"/>
      <c r="D8" s="39" t="s">
        <v>15</v>
      </c>
      <c r="E8" s="40">
        <v>25.5</v>
      </c>
      <c r="F8" s="236" t="s">
        <v>16</v>
      </c>
      <c r="J8" s="17"/>
      <c r="K8" s="17"/>
      <c r="L8" s="17"/>
    </row>
    <row r="9" spans="1:12" s="2" customFormat="1" ht="31.35" customHeight="1" x14ac:dyDescent="0.3">
      <c r="A9" s="42"/>
      <c r="B9" s="43" t="s">
        <v>17</v>
      </c>
      <c r="C9" s="44"/>
      <c r="D9" s="45" t="s">
        <v>15</v>
      </c>
      <c r="E9" s="46">
        <v>8.8000000000000007</v>
      </c>
      <c r="F9" s="236" t="s">
        <v>16</v>
      </c>
      <c r="J9" s="17"/>
      <c r="K9" s="17"/>
      <c r="L9" s="17"/>
    </row>
    <row r="10" spans="1:12" s="2" customFormat="1" ht="31.35" customHeight="1" x14ac:dyDescent="0.3">
      <c r="A10" s="42"/>
      <c r="B10" s="43" t="s">
        <v>18</v>
      </c>
      <c r="C10" s="44"/>
      <c r="D10" s="45" t="s">
        <v>15</v>
      </c>
      <c r="E10" s="46">
        <v>5</v>
      </c>
      <c r="F10" s="236" t="s">
        <v>16</v>
      </c>
      <c r="J10" s="17"/>
      <c r="K10" s="17"/>
      <c r="L10" s="17"/>
    </row>
    <row r="11" spans="1:12" s="2" customFormat="1" ht="31.35" customHeight="1" x14ac:dyDescent="0.3">
      <c r="A11" s="42"/>
      <c r="B11" s="43" t="s">
        <v>19</v>
      </c>
      <c r="C11" s="44"/>
      <c r="D11" s="45" t="s">
        <v>15</v>
      </c>
      <c r="E11" s="46">
        <v>4</v>
      </c>
      <c r="F11" s="236" t="s">
        <v>16</v>
      </c>
      <c r="J11" s="17"/>
      <c r="K11" s="17"/>
      <c r="L11" s="17"/>
    </row>
    <row r="12" spans="1:12" s="2" customFormat="1" ht="31.35" customHeight="1" x14ac:dyDescent="0.3">
      <c r="A12" s="42"/>
      <c r="B12" s="43" t="s">
        <v>20</v>
      </c>
      <c r="C12" s="44"/>
      <c r="D12" s="45" t="s">
        <v>15</v>
      </c>
      <c r="E12" s="46">
        <v>5.4</v>
      </c>
      <c r="F12" s="236" t="s">
        <v>16</v>
      </c>
      <c r="J12" s="17"/>
      <c r="K12" s="17"/>
      <c r="L12" s="17"/>
    </row>
    <row r="13" spans="1:12" s="2" customFormat="1" ht="31.35" customHeight="1" x14ac:dyDescent="0.3">
      <c r="A13" s="42"/>
      <c r="B13" s="43" t="s">
        <v>21</v>
      </c>
      <c r="C13" s="44"/>
      <c r="D13" s="45" t="s">
        <v>15</v>
      </c>
      <c r="E13" s="46">
        <v>5.8</v>
      </c>
      <c r="F13" s="236" t="s">
        <v>16</v>
      </c>
      <c r="J13" s="17"/>
      <c r="K13" s="17"/>
      <c r="L13" s="17"/>
    </row>
    <row r="14" spans="1:12" s="2" customFormat="1" ht="31.35" customHeight="1" x14ac:dyDescent="0.3">
      <c r="A14" s="42"/>
      <c r="B14" s="43" t="s">
        <v>22</v>
      </c>
      <c r="C14" s="44"/>
      <c r="D14" s="45" t="s">
        <v>15</v>
      </c>
      <c r="E14" s="46">
        <v>10.199999999999999</v>
      </c>
      <c r="F14" s="236" t="s">
        <v>16</v>
      </c>
      <c r="J14" s="17"/>
      <c r="K14" s="17"/>
      <c r="L14" s="17"/>
    </row>
    <row r="15" spans="1:12" s="2" customFormat="1" ht="31.35" customHeight="1" x14ac:dyDescent="0.3">
      <c r="A15" s="47"/>
      <c r="B15" s="43" t="s">
        <v>23</v>
      </c>
      <c r="C15" s="44"/>
      <c r="D15" s="45" t="s">
        <v>15</v>
      </c>
      <c r="E15" s="46">
        <v>3</v>
      </c>
      <c r="F15" s="236" t="s">
        <v>16</v>
      </c>
      <c r="J15" s="17"/>
      <c r="K15" s="17"/>
      <c r="L15" s="17"/>
    </row>
    <row r="16" spans="1:12" s="2" customFormat="1" ht="31.35" customHeight="1" x14ac:dyDescent="0.3">
      <c r="A16" s="47"/>
      <c r="B16" s="43" t="s">
        <v>24</v>
      </c>
      <c r="C16" s="44"/>
      <c r="D16" s="45" t="s">
        <v>15</v>
      </c>
      <c r="E16" s="46">
        <v>9.1999999999999993</v>
      </c>
      <c r="F16" s="236" t="s">
        <v>16</v>
      </c>
      <c r="J16" s="17"/>
      <c r="K16" s="17"/>
      <c r="L16" s="17"/>
    </row>
    <row r="17" spans="1:12" s="2" customFormat="1" ht="31.35" customHeight="1" x14ac:dyDescent="0.3">
      <c r="A17" s="42"/>
      <c r="B17" s="43" t="s">
        <v>25</v>
      </c>
      <c r="C17" s="44"/>
      <c r="D17" s="45" t="s">
        <v>15</v>
      </c>
      <c r="E17" s="46">
        <v>5.8</v>
      </c>
      <c r="F17" s="236" t="s">
        <v>16</v>
      </c>
      <c r="J17" s="17"/>
      <c r="K17" s="17"/>
      <c r="L17" s="17"/>
    </row>
    <row r="18" spans="1:12" s="2" customFormat="1" ht="31.35" customHeight="1" x14ac:dyDescent="0.3">
      <c r="A18" s="42"/>
      <c r="B18" s="43" t="s">
        <v>26</v>
      </c>
      <c r="C18" s="44"/>
      <c r="D18" s="45" t="s">
        <v>15</v>
      </c>
      <c r="E18" s="46">
        <v>6.5</v>
      </c>
      <c r="F18" s="236" t="s">
        <v>16</v>
      </c>
      <c r="J18" s="17"/>
      <c r="K18" s="17"/>
      <c r="L18" s="17"/>
    </row>
    <row r="19" spans="1:12" s="2" customFormat="1" ht="31.35" customHeight="1" x14ac:dyDescent="0.3">
      <c r="A19" s="47"/>
      <c r="B19" s="43" t="s">
        <v>27</v>
      </c>
      <c r="C19" s="44"/>
      <c r="D19" s="45" t="s">
        <v>15</v>
      </c>
      <c r="E19" s="46">
        <v>6.8</v>
      </c>
      <c r="F19" s="236" t="s">
        <v>16</v>
      </c>
      <c r="J19" s="17"/>
      <c r="K19" s="17"/>
      <c r="L19" s="17"/>
    </row>
    <row r="20" spans="1:12" s="2" customFormat="1" ht="31.35" customHeight="1" x14ac:dyDescent="0.3">
      <c r="A20" s="47"/>
      <c r="B20" s="43" t="s">
        <v>28</v>
      </c>
      <c r="C20" s="44"/>
      <c r="D20" s="45" t="s">
        <v>15</v>
      </c>
      <c r="E20" s="46">
        <v>5</v>
      </c>
      <c r="F20" s="236" t="s">
        <v>16</v>
      </c>
      <c r="J20" s="17"/>
      <c r="K20" s="17"/>
      <c r="L20" s="17"/>
    </row>
    <row r="21" spans="1:12" s="2" customFormat="1" ht="31.35" customHeight="1" x14ac:dyDescent="0.3">
      <c r="A21" s="47"/>
      <c r="B21" s="43" t="s">
        <v>29</v>
      </c>
      <c r="C21" s="44"/>
      <c r="D21" s="45" t="s">
        <v>15</v>
      </c>
      <c r="E21" s="46">
        <v>7.7</v>
      </c>
      <c r="F21" s="236" t="s">
        <v>16</v>
      </c>
      <c r="J21" s="17"/>
      <c r="K21" s="17"/>
      <c r="L21" s="17"/>
    </row>
    <row r="22" spans="1:12" s="2" customFormat="1" ht="31.35" customHeight="1" x14ac:dyDescent="0.3">
      <c r="A22" s="47"/>
      <c r="B22" s="43" t="s">
        <v>30</v>
      </c>
      <c r="C22" s="44"/>
      <c r="D22" s="45" t="s">
        <v>15</v>
      </c>
      <c r="E22" s="46">
        <v>9</v>
      </c>
      <c r="F22" s="236" t="s">
        <v>16</v>
      </c>
      <c r="J22" s="17"/>
      <c r="K22" s="17"/>
      <c r="L22" s="17"/>
    </row>
    <row r="23" spans="1:12" s="2" customFormat="1" ht="31.35" customHeight="1" x14ac:dyDescent="0.3">
      <c r="A23" s="47"/>
      <c r="B23" s="43" t="s">
        <v>31</v>
      </c>
      <c r="C23" s="44"/>
      <c r="D23" s="45" t="s">
        <v>15</v>
      </c>
      <c r="E23" s="46">
        <v>4.9000000000000004</v>
      </c>
      <c r="F23" s="236" t="s">
        <v>16</v>
      </c>
      <c r="J23" s="17"/>
      <c r="K23" s="17"/>
      <c r="L23" s="17"/>
    </row>
    <row r="24" spans="1:12" s="2" customFormat="1" ht="31.35" customHeight="1" x14ac:dyDescent="0.3">
      <c r="A24" s="47"/>
      <c r="B24" s="43" t="s">
        <v>32</v>
      </c>
      <c r="C24" s="44"/>
      <c r="D24" s="45" t="s">
        <v>15</v>
      </c>
      <c r="E24" s="46">
        <v>5.7</v>
      </c>
      <c r="F24" s="236" t="s">
        <v>16</v>
      </c>
      <c r="J24" s="17"/>
      <c r="K24" s="17"/>
      <c r="L24" s="17"/>
    </row>
    <row r="25" spans="1:12" s="2" customFormat="1" ht="31.35" customHeight="1" x14ac:dyDescent="0.3">
      <c r="A25" s="47"/>
      <c r="B25" s="43" t="s">
        <v>33</v>
      </c>
      <c r="C25" s="44"/>
      <c r="D25" s="45" t="s">
        <v>15</v>
      </c>
      <c r="E25" s="46">
        <v>1.5</v>
      </c>
      <c r="F25" s="236" t="s">
        <v>16</v>
      </c>
      <c r="J25" s="17"/>
      <c r="K25" s="17"/>
      <c r="L25" s="17"/>
    </row>
    <row r="26" spans="1:12" s="2" customFormat="1" ht="31.35" customHeight="1" x14ac:dyDescent="0.3">
      <c r="A26" s="47"/>
      <c r="B26" s="43" t="s">
        <v>34</v>
      </c>
      <c r="C26" s="44"/>
      <c r="D26" s="45" t="s">
        <v>15</v>
      </c>
      <c r="E26" s="46">
        <v>2.7</v>
      </c>
      <c r="F26" s="236" t="s">
        <v>16</v>
      </c>
      <c r="J26" s="17"/>
      <c r="K26" s="17"/>
      <c r="L26" s="17"/>
    </row>
    <row r="27" spans="1:12" s="2" customFormat="1" ht="31.35" customHeight="1" x14ac:dyDescent="0.3">
      <c r="A27" s="47"/>
      <c r="B27" s="43" t="s">
        <v>35</v>
      </c>
      <c r="C27" s="44"/>
      <c r="D27" s="45" t="s">
        <v>15</v>
      </c>
      <c r="E27" s="46">
        <v>1</v>
      </c>
      <c r="F27" s="236" t="s">
        <v>16</v>
      </c>
      <c r="J27" s="17"/>
      <c r="K27" s="17"/>
      <c r="L27" s="17"/>
    </row>
    <row r="28" spans="1:12" s="2" customFormat="1" ht="31.35" customHeight="1" x14ac:dyDescent="0.3">
      <c r="A28" s="47"/>
      <c r="B28" s="43" t="s">
        <v>36</v>
      </c>
      <c r="C28" s="44"/>
      <c r="D28" s="45" t="s">
        <v>15</v>
      </c>
      <c r="E28" s="46">
        <v>2.2000000000000002</v>
      </c>
      <c r="F28" s="236" t="s">
        <v>16</v>
      </c>
      <c r="J28" s="17"/>
      <c r="K28" s="17"/>
      <c r="L28" s="35" t="s">
        <v>37</v>
      </c>
    </row>
    <row r="29" spans="1:12" s="2" customFormat="1" ht="31.35" customHeight="1" x14ac:dyDescent="0.3">
      <c r="A29" s="47"/>
      <c r="B29" s="43" t="s">
        <v>38</v>
      </c>
      <c r="C29" s="44"/>
      <c r="D29" s="45" t="s">
        <v>15</v>
      </c>
      <c r="E29" s="46">
        <v>1.8</v>
      </c>
      <c r="F29" s="236" t="s">
        <v>16</v>
      </c>
      <c r="J29" s="17"/>
      <c r="K29" s="17"/>
      <c r="L29" s="17"/>
    </row>
    <row r="30" spans="1:12" s="2" customFormat="1" ht="31.35" customHeight="1" x14ac:dyDescent="0.3">
      <c r="A30" s="47"/>
      <c r="B30" s="43" t="s">
        <v>39</v>
      </c>
      <c r="C30" s="44"/>
      <c r="D30" s="45" t="s">
        <v>15</v>
      </c>
      <c r="E30" s="46">
        <v>3.7</v>
      </c>
      <c r="F30" s="236" t="s">
        <v>16</v>
      </c>
      <c r="J30" s="17"/>
      <c r="K30" s="17"/>
      <c r="L30" s="17"/>
    </row>
    <row r="31" spans="1:12" s="2" customFormat="1" ht="31.35" customHeight="1" x14ac:dyDescent="0.3">
      <c r="A31" s="47"/>
      <c r="B31" s="43" t="s">
        <v>40</v>
      </c>
      <c r="C31" s="44"/>
      <c r="D31" s="45" t="s">
        <v>41</v>
      </c>
      <c r="E31" s="46">
        <v>3.11</v>
      </c>
      <c r="F31" s="236" t="s">
        <v>16</v>
      </c>
      <c r="J31" s="17"/>
      <c r="K31" s="17"/>
      <c r="L31" s="17"/>
    </row>
    <row r="32" spans="1:12" s="2" customFormat="1" ht="30.2" customHeight="1" x14ac:dyDescent="0.3">
      <c r="A32" s="47"/>
      <c r="B32" s="43" t="s">
        <v>42</v>
      </c>
      <c r="C32" s="44"/>
      <c r="D32" s="45" t="s">
        <v>41</v>
      </c>
      <c r="E32" s="46">
        <v>2.5</v>
      </c>
      <c r="F32" s="236" t="s">
        <v>16</v>
      </c>
      <c r="J32" s="17"/>
      <c r="K32" s="17"/>
      <c r="L32" s="17"/>
    </row>
    <row r="33" spans="1:12" s="2" customFormat="1" ht="30.2" customHeight="1" x14ac:dyDescent="0.3">
      <c r="A33" s="42"/>
      <c r="B33" s="48" t="s">
        <v>43</v>
      </c>
      <c r="C33" s="44"/>
      <c r="D33" s="45" t="s">
        <v>15</v>
      </c>
      <c r="E33" s="46">
        <v>9.1999999999999993</v>
      </c>
      <c r="F33" s="236" t="s">
        <v>44</v>
      </c>
      <c r="J33" s="17"/>
      <c r="K33" s="17"/>
      <c r="L33" s="17"/>
    </row>
    <row r="34" spans="1:12" s="2" customFormat="1" ht="30.2" customHeight="1" x14ac:dyDescent="0.3">
      <c r="A34" s="42"/>
      <c r="B34" s="48" t="s">
        <v>45</v>
      </c>
      <c r="C34" s="44"/>
      <c r="D34" s="45" t="s">
        <v>15</v>
      </c>
      <c r="E34" s="46">
        <v>8.5</v>
      </c>
      <c r="F34" s="236" t="s">
        <v>44</v>
      </c>
      <c r="J34" s="17"/>
      <c r="K34" s="17"/>
      <c r="L34" s="17"/>
    </row>
    <row r="35" spans="1:12" s="2" customFormat="1" ht="30.2" customHeight="1" x14ac:dyDescent="0.3">
      <c r="A35" s="47"/>
      <c r="B35" s="48" t="s">
        <v>46</v>
      </c>
      <c r="C35" s="44"/>
      <c r="D35" s="45" t="s">
        <v>15</v>
      </c>
      <c r="E35" s="46">
        <v>3.2</v>
      </c>
      <c r="F35" s="236" t="s">
        <v>44</v>
      </c>
      <c r="J35" s="17"/>
      <c r="K35" s="17"/>
      <c r="L35" s="17"/>
    </row>
    <row r="36" spans="1:12" s="2" customFormat="1" ht="30.2" customHeight="1" x14ac:dyDescent="0.3">
      <c r="A36" s="47"/>
      <c r="B36" s="48" t="s">
        <v>47</v>
      </c>
      <c r="C36" s="44"/>
      <c r="D36" s="45" t="s">
        <v>15</v>
      </c>
      <c r="E36" s="46">
        <v>13.7</v>
      </c>
      <c r="F36" s="236" t="s">
        <v>44</v>
      </c>
      <c r="J36" s="17"/>
      <c r="K36" s="17"/>
      <c r="L36" s="17"/>
    </row>
    <row r="37" spans="1:12" s="2" customFormat="1" ht="30.2" customHeight="1" x14ac:dyDescent="0.3">
      <c r="A37" s="47"/>
      <c r="B37" s="48" t="s">
        <v>48</v>
      </c>
      <c r="C37" s="44"/>
      <c r="D37" s="45" t="s">
        <v>15</v>
      </c>
      <c r="E37" s="46">
        <v>3.1</v>
      </c>
      <c r="F37" s="236" t="s">
        <v>44</v>
      </c>
      <c r="J37" s="17"/>
      <c r="K37" s="17"/>
      <c r="L37" s="17"/>
    </row>
    <row r="38" spans="1:12" s="2" customFormat="1" ht="30.2" customHeight="1" x14ac:dyDescent="0.3">
      <c r="A38" s="42"/>
      <c r="B38" s="48" t="s">
        <v>49</v>
      </c>
      <c r="C38" s="44"/>
      <c r="D38" s="45" t="s">
        <v>15</v>
      </c>
      <c r="E38" s="46">
        <v>1.8</v>
      </c>
      <c r="F38" s="236" t="s">
        <v>44</v>
      </c>
      <c r="J38" s="17"/>
      <c r="K38" s="17"/>
      <c r="L38" s="17"/>
    </row>
    <row r="39" spans="1:12" s="2" customFormat="1" ht="30.2" customHeight="1" x14ac:dyDescent="0.3">
      <c r="A39" s="47"/>
      <c r="B39" s="48" t="s">
        <v>50</v>
      </c>
      <c r="C39" s="44"/>
      <c r="D39" s="45" t="s">
        <v>15</v>
      </c>
      <c r="E39" s="46">
        <v>3</v>
      </c>
      <c r="F39" s="236" t="s">
        <v>44</v>
      </c>
      <c r="J39" s="17"/>
      <c r="K39" s="17"/>
      <c r="L39" s="17"/>
    </row>
    <row r="40" spans="1:12" s="2" customFormat="1" ht="30.2" customHeight="1" x14ac:dyDescent="0.3">
      <c r="A40" s="47"/>
      <c r="B40" s="48" t="s">
        <v>51</v>
      </c>
      <c r="C40" s="44"/>
      <c r="D40" s="45" t="s">
        <v>15</v>
      </c>
      <c r="E40" s="46">
        <v>2</v>
      </c>
      <c r="F40" s="236" t="s">
        <v>44</v>
      </c>
      <c r="J40" s="17"/>
      <c r="K40" s="17"/>
      <c r="L40" s="17"/>
    </row>
    <row r="41" spans="1:12" s="2" customFormat="1" ht="30.2" customHeight="1" x14ac:dyDescent="0.3">
      <c r="A41" s="47"/>
      <c r="B41" s="48" t="s">
        <v>52</v>
      </c>
      <c r="C41" s="44"/>
      <c r="D41" s="45" t="s">
        <v>15</v>
      </c>
      <c r="E41" s="46">
        <v>0.6</v>
      </c>
      <c r="F41" s="236" t="s">
        <v>44</v>
      </c>
      <c r="J41" s="17"/>
      <c r="K41" s="17"/>
      <c r="L41" s="17"/>
    </row>
    <row r="42" spans="1:12" s="2" customFormat="1" ht="30.2" customHeight="1" x14ac:dyDescent="0.3">
      <c r="A42" s="47"/>
      <c r="B42" s="48" t="s">
        <v>53</v>
      </c>
      <c r="C42" s="44"/>
      <c r="D42" s="45" t="s">
        <v>15</v>
      </c>
      <c r="E42" s="46">
        <v>3.8</v>
      </c>
      <c r="F42" s="236" t="s">
        <v>44</v>
      </c>
      <c r="J42" s="17"/>
      <c r="K42" s="17"/>
      <c r="L42" s="17"/>
    </row>
    <row r="43" spans="1:12" s="2" customFormat="1" ht="30.2" customHeight="1" x14ac:dyDescent="0.3">
      <c r="A43" s="47"/>
      <c r="B43" s="48" t="s">
        <v>54</v>
      </c>
      <c r="C43" s="44"/>
      <c r="D43" s="45" t="s">
        <v>15</v>
      </c>
      <c r="E43" s="46">
        <v>0.6</v>
      </c>
      <c r="F43" s="236" t="s">
        <v>44</v>
      </c>
      <c r="J43" s="17"/>
      <c r="K43" s="17"/>
      <c r="L43" s="17"/>
    </row>
    <row r="44" spans="1:12" s="2" customFormat="1" ht="30.2" customHeight="1" x14ac:dyDescent="0.3">
      <c r="A44" s="47"/>
      <c r="B44" s="48" t="s">
        <v>55</v>
      </c>
      <c r="C44" s="44"/>
      <c r="D44" s="45" t="s">
        <v>15</v>
      </c>
      <c r="E44" s="46">
        <v>1.5</v>
      </c>
      <c r="F44" s="236" t="s">
        <v>44</v>
      </c>
      <c r="J44" s="17"/>
      <c r="K44" s="17"/>
      <c r="L44" s="17"/>
    </row>
    <row r="45" spans="1:12" s="2" customFormat="1" ht="30.2" customHeight="1" x14ac:dyDescent="0.3">
      <c r="A45" s="47"/>
      <c r="B45" s="48" t="s">
        <v>56</v>
      </c>
      <c r="C45" s="44"/>
      <c r="D45" s="45" t="s">
        <v>15</v>
      </c>
      <c r="E45" s="46">
        <v>0.8</v>
      </c>
      <c r="F45" s="236" t="s">
        <v>44</v>
      </c>
      <c r="J45" s="17"/>
      <c r="K45" s="17"/>
      <c r="L45" s="17"/>
    </row>
    <row r="46" spans="1:12" s="2" customFormat="1" ht="30.2" customHeight="1" x14ac:dyDescent="0.3">
      <c r="A46" s="47"/>
      <c r="B46" s="48" t="s">
        <v>57</v>
      </c>
      <c r="C46" s="44"/>
      <c r="D46" s="45" t="s">
        <v>15</v>
      </c>
      <c r="E46" s="46">
        <v>0.4</v>
      </c>
      <c r="F46" s="236" t="s">
        <v>44</v>
      </c>
      <c r="J46" s="17"/>
      <c r="K46" s="17"/>
      <c r="L46" s="17"/>
    </row>
    <row r="47" spans="1:12" s="2" customFormat="1" ht="30.2" customHeight="1" x14ac:dyDescent="0.3">
      <c r="A47" s="47"/>
      <c r="B47" s="48" t="s">
        <v>58</v>
      </c>
      <c r="C47" s="44"/>
      <c r="D47" s="45" t="s">
        <v>15</v>
      </c>
      <c r="E47" s="46">
        <v>0.7</v>
      </c>
      <c r="F47" s="236" t="s">
        <v>44</v>
      </c>
      <c r="J47" s="17"/>
      <c r="K47" s="17"/>
      <c r="L47" s="17"/>
    </row>
    <row r="48" spans="1:12" s="2" customFormat="1" ht="30.2" customHeight="1" x14ac:dyDescent="0.3">
      <c r="A48" s="47"/>
      <c r="B48" s="48" t="s">
        <v>59</v>
      </c>
      <c r="C48" s="44"/>
      <c r="D48" s="45" t="s">
        <v>15</v>
      </c>
      <c r="E48" s="46">
        <v>0.5</v>
      </c>
      <c r="F48" s="236" t="s">
        <v>44</v>
      </c>
      <c r="J48" s="17"/>
      <c r="K48" s="17"/>
      <c r="L48" s="17"/>
    </row>
    <row r="49" spans="1:12" s="2" customFormat="1" ht="30.2" customHeight="1" x14ac:dyDescent="0.3">
      <c r="A49" s="47"/>
      <c r="B49" s="48" t="s">
        <v>60</v>
      </c>
      <c r="C49" s="44"/>
      <c r="D49" s="45" t="s">
        <v>15</v>
      </c>
      <c r="E49" s="46">
        <v>7</v>
      </c>
      <c r="F49" s="236" t="s">
        <v>61</v>
      </c>
      <c r="J49" s="17"/>
      <c r="K49" s="17"/>
      <c r="L49" s="17"/>
    </row>
    <row r="50" spans="1:12" s="2" customFormat="1" ht="30.2" customHeight="1" x14ac:dyDescent="0.3">
      <c r="A50" s="47"/>
      <c r="B50" s="48" t="s">
        <v>62</v>
      </c>
      <c r="C50" s="44"/>
      <c r="D50" s="45" t="s">
        <v>15</v>
      </c>
      <c r="E50" s="46">
        <v>6</v>
      </c>
      <c r="F50" s="236" t="s">
        <v>61</v>
      </c>
      <c r="J50" s="17"/>
      <c r="K50" s="17"/>
      <c r="L50" s="17"/>
    </row>
    <row r="51" spans="1:12" s="2" customFormat="1" ht="30.2" customHeight="1" x14ac:dyDescent="0.3">
      <c r="A51" s="47"/>
      <c r="B51" s="48" t="s">
        <v>63</v>
      </c>
      <c r="C51" s="44"/>
      <c r="D51" s="45" t="s">
        <v>15</v>
      </c>
      <c r="E51" s="46">
        <v>5.3</v>
      </c>
      <c r="F51" s="236" t="s">
        <v>61</v>
      </c>
      <c r="J51" s="17"/>
      <c r="K51" s="17"/>
      <c r="L51" s="17"/>
    </row>
    <row r="52" spans="1:12" s="2" customFormat="1" ht="30.2" customHeight="1" x14ac:dyDescent="0.3">
      <c r="A52" s="47"/>
      <c r="B52" s="48" t="s">
        <v>64</v>
      </c>
      <c r="C52" s="44"/>
      <c r="D52" s="45" t="s">
        <v>15</v>
      </c>
      <c r="E52" s="46">
        <v>5.4</v>
      </c>
      <c r="F52" s="236" t="s">
        <v>61</v>
      </c>
      <c r="J52" s="17"/>
      <c r="K52" s="17"/>
      <c r="L52" s="17"/>
    </row>
    <row r="53" spans="1:12" s="2" customFormat="1" ht="30.2" customHeight="1" x14ac:dyDescent="0.3">
      <c r="A53" s="47"/>
      <c r="B53" s="48" t="s">
        <v>65</v>
      </c>
      <c r="C53" s="44"/>
      <c r="D53" s="45" t="s">
        <v>15</v>
      </c>
      <c r="E53" s="46">
        <v>3.9</v>
      </c>
      <c r="F53" s="236" t="s">
        <v>61</v>
      </c>
      <c r="J53" s="17"/>
      <c r="K53" s="17"/>
      <c r="L53" s="17"/>
    </row>
    <row r="54" spans="1:12" s="2" customFormat="1" ht="30.2" customHeight="1" x14ac:dyDescent="0.3">
      <c r="A54" s="47"/>
      <c r="B54" s="48" t="s">
        <v>66</v>
      </c>
      <c r="C54" s="44"/>
      <c r="D54" s="45" t="s">
        <v>15</v>
      </c>
      <c r="E54" s="46">
        <v>2</v>
      </c>
      <c r="F54" s="236" t="s">
        <v>61</v>
      </c>
      <c r="J54" s="17"/>
      <c r="K54" s="17"/>
      <c r="L54" s="17"/>
    </row>
    <row r="55" spans="1:12" s="2" customFormat="1" ht="30.2" customHeight="1" x14ac:dyDescent="0.3">
      <c r="A55" s="47"/>
      <c r="B55" s="48" t="s">
        <v>67</v>
      </c>
      <c r="C55" s="44"/>
      <c r="D55" s="45" t="s">
        <v>15</v>
      </c>
      <c r="E55" s="46">
        <v>1.1000000000000001</v>
      </c>
      <c r="F55" s="236" t="s">
        <v>61</v>
      </c>
      <c r="J55" s="49" t="s">
        <v>68</v>
      </c>
      <c r="K55" s="49" t="s">
        <v>69</v>
      </c>
      <c r="L55" s="17"/>
    </row>
    <row r="56" spans="1:12" s="2" customFormat="1" ht="30.2" customHeight="1" x14ac:dyDescent="0.3">
      <c r="A56" s="47"/>
      <c r="B56" s="48" t="s">
        <v>70</v>
      </c>
      <c r="C56" s="44"/>
      <c r="D56" s="45" t="s">
        <v>15</v>
      </c>
      <c r="E56" s="46">
        <v>1</v>
      </c>
      <c r="F56" s="236" t="s">
        <v>61</v>
      </c>
      <c r="J56" s="17"/>
      <c r="K56" s="17"/>
      <c r="L56" s="17"/>
    </row>
    <row r="57" spans="1:12" s="2" customFormat="1" ht="30.2" customHeight="1" x14ac:dyDescent="0.3">
      <c r="A57" s="47"/>
      <c r="B57" s="48" t="s">
        <v>71</v>
      </c>
      <c r="C57" s="44"/>
      <c r="D57" s="45" t="s">
        <v>15</v>
      </c>
      <c r="E57" s="46">
        <v>1.2</v>
      </c>
      <c r="F57" s="236" t="s">
        <v>61</v>
      </c>
      <c r="J57" s="17"/>
      <c r="K57" s="17"/>
      <c r="L57" s="17"/>
    </row>
    <row r="58" spans="1:12" s="2" customFormat="1" ht="30.2" customHeight="1" x14ac:dyDescent="0.3">
      <c r="A58" s="47"/>
      <c r="B58" s="48" t="s">
        <v>72</v>
      </c>
      <c r="C58" s="44"/>
      <c r="D58" s="45" t="s">
        <v>15</v>
      </c>
      <c r="E58" s="46">
        <v>0.3</v>
      </c>
      <c r="F58" s="236" t="s">
        <v>61</v>
      </c>
      <c r="J58" s="17"/>
      <c r="K58" s="17"/>
      <c r="L58" s="17"/>
    </row>
    <row r="59" spans="1:12" s="2" customFormat="1" ht="30.2" customHeight="1" x14ac:dyDescent="0.3">
      <c r="A59" s="47"/>
      <c r="B59" s="48" t="s">
        <v>73</v>
      </c>
      <c r="C59" s="44"/>
      <c r="D59" s="45" t="s">
        <v>15</v>
      </c>
      <c r="E59" s="46">
        <v>0.6</v>
      </c>
      <c r="F59" s="236" t="s">
        <v>61</v>
      </c>
      <c r="J59" s="17"/>
      <c r="K59" s="17"/>
      <c r="L59" s="17"/>
    </row>
    <row r="60" spans="1:12" s="2" customFormat="1" ht="30.2" customHeight="1" x14ac:dyDescent="0.3">
      <c r="A60" s="47"/>
      <c r="B60" s="48" t="s">
        <v>74</v>
      </c>
      <c r="C60" s="44"/>
      <c r="D60" s="45" t="s">
        <v>15</v>
      </c>
      <c r="E60" s="46">
        <v>1.5</v>
      </c>
      <c r="F60" s="236" t="s">
        <v>61</v>
      </c>
      <c r="J60" s="17"/>
      <c r="K60" s="17"/>
      <c r="L60" s="17"/>
    </row>
    <row r="61" spans="1:12" s="2" customFormat="1" ht="30.2" customHeight="1" x14ac:dyDescent="0.3">
      <c r="A61" s="50"/>
      <c r="B61" s="51" t="s">
        <v>75</v>
      </c>
      <c r="C61" s="52"/>
      <c r="D61" s="53">
        <v>1.5</v>
      </c>
      <c r="E61" s="54">
        <v>1</v>
      </c>
      <c r="F61" s="236" t="s">
        <v>61</v>
      </c>
      <c r="J61" s="17"/>
      <c r="K61" s="17"/>
      <c r="L61" s="17"/>
    </row>
    <row r="62" spans="1:12" s="2" customFormat="1" ht="30.2" customHeight="1" x14ac:dyDescent="0.3">
      <c r="A62" s="18" t="s">
        <v>9</v>
      </c>
      <c r="B62" s="19">
        <f>COUNTA(B63:B101)</f>
        <v>39</v>
      </c>
      <c r="C62" s="20"/>
      <c r="D62" s="21"/>
      <c r="E62" s="22">
        <f>SUM(E63:E101)</f>
        <v>96.3</v>
      </c>
      <c r="F62" s="23"/>
      <c r="J62" s="17"/>
      <c r="K62" s="17"/>
      <c r="L62" s="17"/>
    </row>
    <row r="63" spans="1:12" ht="30.2" customHeight="1" x14ac:dyDescent="0.15">
      <c r="A63" s="55" t="s">
        <v>76</v>
      </c>
      <c r="B63" s="56" t="s">
        <v>77</v>
      </c>
      <c r="C63" s="57"/>
      <c r="D63" s="58">
        <v>2</v>
      </c>
      <c r="E63" s="59">
        <v>2</v>
      </c>
      <c r="F63" s="60"/>
      <c r="G63" s="2"/>
      <c r="H63" s="2"/>
      <c r="I63" s="2"/>
      <c r="J63" s="17"/>
      <c r="K63" s="17"/>
      <c r="L63" s="61"/>
    </row>
    <row r="64" spans="1:12" ht="30.2" customHeight="1" x14ac:dyDescent="0.15">
      <c r="A64" s="62"/>
      <c r="B64" s="63" t="s">
        <v>78</v>
      </c>
      <c r="C64" s="44"/>
      <c r="D64" s="64">
        <v>2</v>
      </c>
      <c r="E64" s="65">
        <v>2.2000000000000002</v>
      </c>
      <c r="F64" s="60"/>
      <c r="G64" s="2"/>
      <c r="H64" s="2"/>
      <c r="I64" s="2"/>
      <c r="J64" s="17"/>
      <c r="K64" s="17"/>
      <c r="L64" s="61"/>
    </row>
    <row r="65" spans="1:12" ht="30.2" customHeight="1" x14ac:dyDescent="0.15">
      <c r="A65" s="62"/>
      <c r="B65" s="63" t="s">
        <v>79</v>
      </c>
      <c r="C65" s="44"/>
      <c r="D65" s="64">
        <v>2</v>
      </c>
      <c r="E65" s="65">
        <v>1.1000000000000001</v>
      </c>
      <c r="F65" s="60"/>
      <c r="G65" s="2"/>
      <c r="H65" s="2"/>
      <c r="I65" s="2"/>
      <c r="J65" s="17"/>
      <c r="K65" s="17"/>
      <c r="L65" s="61"/>
    </row>
    <row r="66" spans="1:12" ht="30.2" customHeight="1" x14ac:dyDescent="0.15">
      <c r="A66" s="62"/>
      <c r="B66" s="63" t="s">
        <v>80</v>
      </c>
      <c r="C66" s="44"/>
      <c r="D66" s="64">
        <v>2</v>
      </c>
      <c r="E66" s="65">
        <v>2.1</v>
      </c>
      <c r="F66" s="60"/>
      <c r="G66" s="2"/>
      <c r="H66" s="2"/>
      <c r="I66" s="2"/>
      <c r="J66" s="17"/>
      <c r="K66" s="17"/>
      <c r="L66" s="61"/>
    </row>
    <row r="67" spans="1:12" ht="30.2" customHeight="1" x14ac:dyDescent="0.15">
      <c r="A67" s="62"/>
      <c r="B67" s="63" t="s">
        <v>81</v>
      </c>
      <c r="C67" s="44"/>
      <c r="D67" s="64">
        <v>2</v>
      </c>
      <c r="E67" s="65">
        <v>2.1</v>
      </c>
      <c r="F67" s="60"/>
      <c r="G67" s="2"/>
      <c r="H67" s="2"/>
      <c r="I67" s="2"/>
      <c r="J67" s="17"/>
      <c r="K67" s="17"/>
      <c r="L67" s="61"/>
    </row>
    <row r="68" spans="1:12" ht="30.2" customHeight="1" x14ac:dyDescent="0.15">
      <c r="A68" s="62"/>
      <c r="B68" s="63" t="s">
        <v>82</v>
      </c>
      <c r="C68" s="44"/>
      <c r="D68" s="64">
        <v>2</v>
      </c>
      <c r="E68" s="65">
        <v>4</v>
      </c>
      <c r="F68" s="60"/>
      <c r="G68" s="2"/>
      <c r="H68" s="2"/>
      <c r="I68" s="2"/>
      <c r="J68" s="17"/>
      <c r="K68" s="17"/>
      <c r="L68" s="61"/>
    </row>
    <row r="69" spans="1:12" ht="30.2" customHeight="1" x14ac:dyDescent="0.15">
      <c r="A69" s="62"/>
      <c r="B69" s="63" t="s">
        <v>83</v>
      </c>
      <c r="C69" s="44"/>
      <c r="D69" s="64">
        <v>2</v>
      </c>
      <c r="E69" s="65">
        <v>3.7</v>
      </c>
      <c r="F69" s="60"/>
      <c r="G69" s="2"/>
      <c r="H69" s="2"/>
      <c r="I69" s="2"/>
      <c r="J69" s="17"/>
      <c r="K69" s="17"/>
      <c r="L69" s="61"/>
    </row>
    <row r="70" spans="1:12" ht="30.2" customHeight="1" x14ac:dyDescent="0.15">
      <c r="A70" s="62"/>
      <c r="B70" s="63" t="s">
        <v>84</v>
      </c>
      <c r="C70" s="44"/>
      <c r="D70" s="64" t="s">
        <v>85</v>
      </c>
      <c r="E70" s="65">
        <v>1</v>
      </c>
      <c r="F70" s="60"/>
      <c r="G70" s="2"/>
      <c r="H70" s="2"/>
      <c r="I70" s="2"/>
      <c r="J70" s="17"/>
      <c r="K70" s="17"/>
      <c r="L70" s="61"/>
    </row>
    <row r="71" spans="1:12" ht="30.2" customHeight="1" x14ac:dyDescent="0.15">
      <c r="A71" s="62"/>
      <c r="B71" s="63" t="s">
        <v>86</v>
      </c>
      <c r="C71" s="44"/>
      <c r="D71" s="64" t="s">
        <v>85</v>
      </c>
      <c r="E71" s="65">
        <v>0.7</v>
      </c>
      <c r="F71" s="60"/>
      <c r="G71" s="2"/>
      <c r="H71" s="2"/>
      <c r="I71" s="2"/>
      <c r="J71" s="17"/>
      <c r="K71" s="17"/>
      <c r="L71" s="61"/>
    </row>
    <row r="72" spans="1:12" ht="30.2" customHeight="1" x14ac:dyDescent="0.15">
      <c r="A72" s="62"/>
      <c r="B72" s="63" t="s">
        <v>87</v>
      </c>
      <c r="C72" s="44"/>
      <c r="D72" s="64" t="s">
        <v>85</v>
      </c>
      <c r="E72" s="65">
        <v>1.2</v>
      </c>
      <c r="F72" s="60"/>
      <c r="G72" s="2"/>
      <c r="H72" s="2"/>
      <c r="I72" s="2"/>
      <c r="J72" s="17"/>
      <c r="K72" s="17"/>
      <c r="L72" s="61"/>
    </row>
    <row r="73" spans="1:12" ht="30.2" customHeight="1" x14ac:dyDescent="0.15">
      <c r="A73" s="62"/>
      <c r="B73" s="63" t="s">
        <v>88</v>
      </c>
      <c r="C73" s="44"/>
      <c r="D73" s="64" t="s">
        <v>85</v>
      </c>
      <c r="E73" s="65">
        <v>1.3</v>
      </c>
      <c r="F73" s="60"/>
      <c r="G73" s="2"/>
      <c r="H73" s="2"/>
      <c r="I73" s="2"/>
      <c r="J73" s="17"/>
      <c r="K73" s="17"/>
      <c r="L73" s="61"/>
    </row>
    <row r="74" spans="1:12" ht="30.2" customHeight="1" x14ac:dyDescent="0.15">
      <c r="A74" s="62"/>
      <c r="B74" s="63" t="s">
        <v>89</v>
      </c>
      <c r="C74" s="44"/>
      <c r="D74" s="64">
        <v>2</v>
      </c>
      <c r="E74" s="65">
        <v>1.2</v>
      </c>
      <c r="F74" s="60"/>
      <c r="G74" s="2"/>
      <c r="H74" s="2"/>
      <c r="I74" s="2"/>
      <c r="J74" s="17"/>
      <c r="K74" s="17"/>
      <c r="L74" s="61"/>
    </row>
    <row r="75" spans="1:12" ht="30.2" customHeight="1" x14ac:dyDescent="0.15">
      <c r="A75" s="62"/>
      <c r="B75" s="63" t="s">
        <v>90</v>
      </c>
      <c r="C75" s="44"/>
      <c r="D75" s="64">
        <v>2</v>
      </c>
      <c r="E75" s="65">
        <v>1.4</v>
      </c>
      <c r="F75" s="60"/>
      <c r="G75" s="2"/>
      <c r="H75" s="2"/>
      <c r="I75" s="2"/>
      <c r="J75" s="17"/>
      <c r="K75" s="17"/>
      <c r="L75" s="61"/>
    </row>
    <row r="76" spans="1:12" ht="30.2" customHeight="1" x14ac:dyDescent="0.15">
      <c r="A76" s="62"/>
      <c r="B76" s="63" t="s">
        <v>91</v>
      </c>
      <c r="C76" s="44"/>
      <c r="D76" s="64">
        <v>2</v>
      </c>
      <c r="E76" s="65">
        <v>1.5</v>
      </c>
      <c r="F76" s="60"/>
      <c r="G76" s="2"/>
      <c r="H76" s="2"/>
      <c r="I76" s="2"/>
      <c r="J76" s="17"/>
      <c r="K76" s="17"/>
      <c r="L76" s="61"/>
    </row>
    <row r="77" spans="1:12" ht="30.2" customHeight="1" x14ac:dyDescent="0.15">
      <c r="A77" s="62"/>
      <c r="B77" s="63" t="s">
        <v>92</v>
      </c>
      <c r="C77" s="44"/>
      <c r="D77" s="64">
        <v>2</v>
      </c>
      <c r="E77" s="65">
        <v>1.9</v>
      </c>
      <c r="F77" s="60"/>
      <c r="G77" s="2"/>
      <c r="H77" s="2"/>
      <c r="I77" s="2"/>
      <c r="J77" s="17"/>
      <c r="K77" s="17"/>
      <c r="L77" s="61"/>
    </row>
    <row r="78" spans="1:12" ht="30.2" customHeight="1" x14ac:dyDescent="0.15">
      <c r="A78" s="62"/>
      <c r="B78" s="63" t="s">
        <v>93</v>
      </c>
      <c r="C78" s="44"/>
      <c r="D78" s="64">
        <v>2</v>
      </c>
      <c r="E78" s="65">
        <v>1.8</v>
      </c>
      <c r="F78" s="60"/>
      <c r="G78" s="2"/>
      <c r="H78" s="2"/>
      <c r="I78" s="2"/>
      <c r="J78" s="17"/>
      <c r="K78" s="17"/>
      <c r="L78" s="61"/>
    </row>
    <row r="79" spans="1:12" ht="30.2" customHeight="1" x14ac:dyDescent="0.15">
      <c r="A79" s="62"/>
      <c r="B79" s="63" t="s">
        <v>94</v>
      </c>
      <c r="C79" s="44"/>
      <c r="D79" s="64">
        <v>2</v>
      </c>
      <c r="E79" s="65">
        <v>1.7</v>
      </c>
      <c r="F79" s="60"/>
      <c r="G79" s="2"/>
      <c r="H79" s="2"/>
      <c r="I79" s="2"/>
      <c r="J79" s="17"/>
      <c r="K79" s="17"/>
      <c r="L79" s="61"/>
    </row>
    <row r="80" spans="1:12" ht="30.2" customHeight="1" x14ac:dyDescent="0.15">
      <c r="A80" s="62"/>
      <c r="B80" s="63" t="s">
        <v>95</v>
      </c>
      <c r="C80" s="44"/>
      <c r="D80" s="64">
        <v>2</v>
      </c>
      <c r="E80" s="65">
        <v>1.6</v>
      </c>
      <c r="F80" s="60"/>
      <c r="G80" s="2"/>
      <c r="H80" s="2"/>
      <c r="I80" s="2"/>
      <c r="J80" s="17"/>
      <c r="K80" s="17"/>
      <c r="L80" s="61"/>
    </row>
    <row r="81" spans="1:12" ht="30.2" customHeight="1" x14ac:dyDescent="0.15">
      <c r="A81" s="62"/>
      <c r="B81" s="63" t="s">
        <v>96</v>
      </c>
      <c r="C81" s="44"/>
      <c r="D81" s="64">
        <v>2</v>
      </c>
      <c r="E81" s="65">
        <v>3.8</v>
      </c>
      <c r="F81" s="60"/>
      <c r="G81" s="2"/>
      <c r="H81" s="2"/>
      <c r="I81" s="2"/>
      <c r="J81" s="17"/>
      <c r="K81" s="17"/>
      <c r="L81" s="61"/>
    </row>
    <row r="82" spans="1:12" ht="30.2" customHeight="1" x14ac:dyDescent="0.15">
      <c r="A82" s="62"/>
      <c r="B82" s="63" t="s">
        <v>97</v>
      </c>
      <c r="C82" s="44"/>
      <c r="D82" s="64">
        <v>2</v>
      </c>
      <c r="E82" s="65">
        <v>0.6</v>
      </c>
      <c r="F82" s="60"/>
      <c r="G82" s="2"/>
      <c r="H82" s="2"/>
      <c r="I82" s="2"/>
      <c r="J82" s="17"/>
      <c r="K82" s="17"/>
      <c r="L82" s="61"/>
    </row>
    <row r="83" spans="1:12" ht="30.2" customHeight="1" x14ac:dyDescent="0.15">
      <c r="A83" s="62"/>
      <c r="B83" s="63" t="s">
        <v>98</v>
      </c>
      <c r="C83" s="44"/>
      <c r="D83" s="64">
        <v>2</v>
      </c>
      <c r="E83" s="65">
        <v>10.5</v>
      </c>
      <c r="F83" s="60"/>
      <c r="G83" s="2"/>
      <c r="H83" s="2"/>
      <c r="I83" s="2"/>
      <c r="J83" s="17"/>
      <c r="K83" s="17"/>
      <c r="L83" s="61"/>
    </row>
    <row r="84" spans="1:12" ht="30.2" customHeight="1" x14ac:dyDescent="0.15">
      <c r="A84" s="62"/>
      <c r="B84" s="63" t="s">
        <v>99</v>
      </c>
      <c r="C84" s="44"/>
      <c r="D84" s="64">
        <v>2</v>
      </c>
      <c r="E84" s="65">
        <v>3.1</v>
      </c>
      <c r="F84" s="60"/>
      <c r="G84" s="2"/>
      <c r="H84" s="2"/>
      <c r="I84" s="2"/>
      <c r="J84" s="17"/>
      <c r="K84" s="17"/>
      <c r="L84" s="61"/>
    </row>
    <row r="85" spans="1:12" ht="30.2" customHeight="1" x14ac:dyDescent="0.15">
      <c r="A85" s="62"/>
      <c r="B85" s="63" t="s">
        <v>100</v>
      </c>
      <c r="C85" s="44"/>
      <c r="D85" s="64">
        <v>2</v>
      </c>
      <c r="E85" s="65">
        <v>1.9</v>
      </c>
      <c r="F85" s="60"/>
      <c r="G85" s="2"/>
      <c r="H85" s="2"/>
      <c r="I85" s="2"/>
      <c r="J85" s="17"/>
      <c r="K85" s="17"/>
      <c r="L85" s="61"/>
    </row>
    <row r="86" spans="1:12" ht="30.2" customHeight="1" x14ac:dyDescent="0.15">
      <c r="A86" s="62"/>
      <c r="B86" s="63" t="s">
        <v>101</v>
      </c>
      <c r="C86" s="44"/>
      <c r="D86" s="64">
        <v>2</v>
      </c>
      <c r="E86" s="65">
        <v>2.2999999999999998</v>
      </c>
      <c r="F86" s="60"/>
      <c r="G86" s="2"/>
      <c r="H86" s="2"/>
      <c r="I86" s="2"/>
      <c r="J86" s="17"/>
      <c r="K86" s="17"/>
      <c r="L86" s="61"/>
    </row>
    <row r="87" spans="1:12" ht="30.2" customHeight="1" x14ac:dyDescent="0.15">
      <c r="A87" s="62"/>
      <c r="B87" s="63" t="s">
        <v>102</v>
      </c>
      <c r="C87" s="44"/>
      <c r="D87" s="64">
        <v>2</v>
      </c>
      <c r="E87" s="65">
        <v>8.5</v>
      </c>
      <c r="F87" s="60"/>
      <c r="G87" s="2"/>
      <c r="H87" s="2"/>
      <c r="I87" s="2"/>
      <c r="J87" s="17"/>
      <c r="K87" s="17"/>
      <c r="L87" s="61"/>
    </row>
    <row r="88" spans="1:12" ht="30.2" customHeight="1" x14ac:dyDescent="0.15">
      <c r="A88" s="62"/>
      <c r="B88" s="63" t="s">
        <v>103</v>
      </c>
      <c r="C88" s="44"/>
      <c r="D88" s="64">
        <v>2</v>
      </c>
      <c r="E88" s="65">
        <v>3.9</v>
      </c>
      <c r="F88" s="60"/>
      <c r="G88" s="2"/>
      <c r="H88" s="2"/>
      <c r="I88" s="2"/>
      <c r="J88" s="17"/>
      <c r="K88" s="17"/>
      <c r="L88" s="61"/>
    </row>
    <row r="89" spans="1:12" ht="30.2" customHeight="1" x14ac:dyDescent="0.15">
      <c r="A89" s="62"/>
      <c r="B89" s="63" t="s">
        <v>104</v>
      </c>
      <c r="C89" s="44"/>
      <c r="D89" s="64">
        <v>2</v>
      </c>
      <c r="E89" s="65">
        <v>6.5</v>
      </c>
      <c r="F89" s="60"/>
      <c r="G89" s="2"/>
      <c r="H89" s="2"/>
      <c r="I89" s="2"/>
      <c r="J89" s="17"/>
      <c r="K89" s="17"/>
      <c r="L89" s="61"/>
    </row>
    <row r="90" spans="1:12" ht="30.2" customHeight="1" x14ac:dyDescent="0.15">
      <c r="A90" s="62"/>
      <c r="B90" s="63" t="s">
        <v>105</v>
      </c>
      <c r="C90" s="44"/>
      <c r="D90" s="64">
        <v>2</v>
      </c>
      <c r="E90" s="65">
        <v>1.7</v>
      </c>
      <c r="F90" s="60"/>
      <c r="G90" s="2"/>
      <c r="H90" s="2"/>
      <c r="I90" s="2"/>
      <c r="J90" s="17"/>
      <c r="K90" s="17"/>
      <c r="L90" s="61"/>
    </row>
    <row r="91" spans="1:12" ht="30.2" customHeight="1" x14ac:dyDescent="0.15">
      <c r="A91" s="42"/>
      <c r="B91" s="66" t="s">
        <v>106</v>
      </c>
      <c r="C91" s="44"/>
      <c r="D91" s="64">
        <v>2</v>
      </c>
      <c r="E91" s="65">
        <v>2</v>
      </c>
      <c r="F91" s="60"/>
      <c r="G91" s="2"/>
      <c r="H91" s="2"/>
      <c r="I91" s="2"/>
      <c r="J91" s="17"/>
      <c r="K91" s="17"/>
      <c r="L91" s="61"/>
    </row>
    <row r="92" spans="1:12" ht="30.2" customHeight="1" x14ac:dyDescent="0.15">
      <c r="A92" s="42"/>
      <c r="B92" s="66" t="s">
        <v>107</v>
      </c>
      <c r="C92" s="44"/>
      <c r="D92" s="64">
        <v>2</v>
      </c>
      <c r="E92" s="65">
        <v>2</v>
      </c>
      <c r="F92" s="60"/>
      <c r="G92" s="2"/>
      <c r="H92" s="2"/>
      <c r="I92" s="2"/>
      <c r="J92" s="17"/>
      <c r="K92" s="17"/>
      <c r="L92" s="61"/>
    </row>
    <row r="93" spans="1:12" ht="30.2" customHeight="1" x14ac:dyDescent="0.15">
      <c r="A93" s="42"/>
      <c r="B93" s="66" t="s">
        <v>108</v>
      </c>
      <c r="C93" s="44"/>
      <c r="D93" s="64">
        <v>2</v>
      </c>
      <c r="E93" s="65">
        <v>4.8</v>
      </c>
      <c r="F93" s="60"/>
      <c r="G93" s="2"/>
      <c r="H93" s="2"/>
      <c r="I93" s="2"/>
      <c r="J93" s="17"/>
      <c r="K93" s="17"/>
      <c r="L93" s="61"/>
    </row>
    <row r="94" spans="1:12" ht="30.2" customHeight="1" x14ac:dyDescent="0.15">
      <c r="A94" s="42"/>
      <c r="B94" s="66" t="s">
        <v>109</v>
      </c>
      <c r="C94" s="44"/>
      <c r="D94" s="64">
        <v>2</v>
      </c>
      <c r="E94" s="65">
        <v>1.5</v>
      </c>
      <c r="F94" s="60"/>
      <c r="G94" s="2"/>
      <c r="H94" s="2"/>
      <c r="I94" s="2"/>
      <c r="J94" s="17"/>
      <c r="K94" s="17"/>
      <c r="L94" s="61"/>
    </row>
    <row r="95" spans="1:12" ht="30.2" customHeight="1" x14ac:dyDescent="0.15">
      <c r="A95" s="42"/>
      <c r="B95" s="66" t="s">
        <v>110</v>
      </c>
      <c r="C95" s="44"/>
      <c r="D95" s="64">
        <v>2</v>
      </c>
      <c r="E95" s="65">
        <v>1</v>
      </c>
      <c r="F95" s="60"/>
      <c r="G95" s="2"/>
      <c r="H95" s="2"/>
      <c r="I95" s="2"/>
      <c r="J95" s="17"/>
      <c r="K95" s="17"/>
      <c r="L95" s="61"/>
    </row>
    <row r="96" spans="1:12" ht="30.2" customHeight="1" x14ac:dyDescent="0.15">
      <c r="A96" s="42"/>
      <c r="B96" s="66" t="s">
        <v>111</v>
      </c>
      <c r="C96" s="44"/>
      <c r="D96" s="64">
        <v>2</v>
      </c>
      <c r="E96" s="65">
        <v>1.1000000000000001</v>
      </c>
      <c r="F96" s="60"/>
      <c r="G96" s="2"/>
      <c r="H96" s="2"/>
      <c r="I96" s="2"/>
      <c r="J96" s="17"/>
      <c r="K96" s="17"/>
      <c r="L96" s="61"/>
    </row>
    <row r="97" spans="1:12" ht="30.2" customHeight="1" x14ac:dyDescent="0.15">
      <c r="A97" s="42"/>
      <c r="B97" s="66" t="s">
        <v>112</v>
      </c>
      <c r="C97" s="44"/>
      <c r="D97" s="64">
        <v>2</v>
      </c>
      <c r="E97" s="65">
        <v>3</v>
      </c>
      <c r="F97" s="60"/>
      <c r="G97" s="2"/>
      <c r="H97" s="2"/>
      <c r="I97" s="2"/>
      <c r="J97" s="17"/>
      <c r="K97" s="17"/>
      <c r="L97" s="61"/>
    </row>
    <row r="98" spans="1:12" ht="30.2" customHeight="1" x14ac:dyDescent="0.15">
      <c r="A98" s="42"/>
      <c r="B98" s="66" t="s">
        <v>113</v>
      </c>
      <c r="C98" s="44"/>
      <c r="D98" s="64">
        <v>2</v>
      </c>
      <c r="E98" s="65">
        <v>1.2</v>
      </c>
      <c r="F98" s="60"/>
      <c r="G98" s="2"/>
      <c r="H98" s="2"/>
      <c r="I98" s="2"/>
      <c r="J98" s="17"/>
      <c r="K98" s="17"/>
      <c r="L98" s="61"/>
    </row>
    <row r="99" spans="1:12" ht="30.2" customHeight="1" x14ac:dyDescent="0.15">
      <c r="A99" s="42"/>
      <c r="B99" s="66" t="s">
        <v>114</v>
      </c>
      <c r="C99" s="44"/>
      <c r="D99" s="64">
        <v>2</v>
      </c>
      <c r="E99" s="65">
        <v>0.5</v>
      </c>
      <c r="F99" s="60"/>
      <c r="G99" s="2"/>
      <c r="H99" s="2"/>
      <c r="I99" s="2"/>
      <c r="J99" s="17"/>
      <c r="K99" s="17"/>
      <c r="L99" s="61"/>
    </row>
    <row r="100" spans="1:12" ht="30.2" customHeight="1" x14ac:dyDescent="0.15">
      <c r="A100" s="42"/>
      <c r="B100" s="66" t="s">
        <v>115</v>
      </c>
      <c r="C100" s="44"/>
      <c r="D100" s="64">
        <v>2</v>
      </c>
      <c r="E100" s="65">
        <v>2.9</v>
      </c>
      <c r="F100" s="60"/>
      <c r="G100" s="2"/>
      <c r="H100" s="2"/>
      <c r="I100" s="2"/>
      <c r="J100" s="17"/>
      <c r="K100" s="17"/>
      <c r="L100" s="61"/>
    </row>
    <row r="101" spans="1:12" ht="30.2" customHeight="1" x14ac:dyDescent="0.15">
      <c r="A101" s="42"/>
      <c r="B101" s="67" t="s">
        <v>116</v>
      </c>
      <c r="C101" s="68"/>
      <c r="D101" s="69">
        <v>2</v>
      </c>
      <c r="E101" s="70">
        <v>1</v>
      </c>
      <c r="F101" s="60"/>
      <c r="G101" s="2"/>
      <c r="H101" s="2"/>
      <c r="I101" s="2"/>
      <c r="J101" s="17"/>
      <c r="K101" s="17"/>
      <c r="L101" s="61"/>
    </row>
    <row r="102" spans="1:12" s="2" customFormat="1" ht="30.2" customHeight="1" x14ac:dyDescent="0.3">
      <c r="A102" s="18" t="s">
        <v>9</v>
      </c>
      <c r="B102" s="19">
        <f>COUNTA(B103:B124)</f>
        <v>22</v>
      </c>
      <c r="C102" s="71"/>
      <c r="D102" s="72"/>
      <c r="E102" s="73">
        <f>SUM(E103:E124)</f>
        <v>58.55</v>
      </c>
      <c r="F102" s="74"/>
      <c r="J102" s="17"/>
      <c r="K102" s="17"/>
      <c r="L102" s="17"/>
    </row>
    <row r="103" spans="1:12" s="2" customFormat="1" ht="30.2" customHeight="1" x14ac:dyDescent="0.3">
      <c r="A103" s="42" t="s">
        <v>117</v>
      </c>
      <c r="B103" s="75" t="s">
        <v>118</v>
      </c>
      <c r="C103" s="76"/>
      <c r="D103" s="77">
        <v>2</v>
      </c>
      <c r="E103" s="40">
        <v>4.3</v>
      </c>
      <c r="F103" s="60"/>
      <c r="J103" s="17"/>
      <c r="K103" s="17"/>
      <c r="L103" s="17"/>
    </row>
    <row r="104" spans="1:12" s="2" customFormat="1" ht="30.2" customHeight="1" x14ac:dyDescent="0.3">
      <c r="A104" s="42"/>
      <c r="B104" s="78" t="s">
        <v>119</v>
      </c>
      <c r="C104" s="79"/>
      <c r="D104" s="80">
        <v>2</v>
      </c>
      <c r="E104" s="46">
        <v>4.5999999999999996</v>
      </c>
      <c r="F104" s="60"/>
      <c r="J104" s="17"/>
      <c r="K104" s="17"/>
      <c r="L104" s="17"/>
    </row>
    <row r="105" spans="1:12" s="2" customFormat="1" ht="30.2" customHeight="1" x14ac:dyDescent="0.3">
      <c r="A105" s="42"/>
      <c r="B105" s="78" t="s">
        <v>120</v>
      </c>
      <c r="C105" s="79"/>
      <c r="D105" s="80">
        <v>2</v>
      </c>
      <c r="E105" s="46">
        <v>1.2</v>
      </c>
      <c r="F105" s="60"/>
      <c r="J105" s="17"/>
      <c r="K105" s="17"/>
      <c r="L105" s="17"/>
    </row>
    <row r="106" spans="1:12" s="2" customFormat="1" ht="30.2" customHeight="1" x14ac:dyDescent="0.3">
      <c r="A106" s="42"/>
      <c r="B106" s="78" t="s">
        <v>121</v>
      </c>
      <c r="C106" s="79"/>
      <c r="D106" s="80">
        <v>2</v>
      </c>
      <c r="E106" s="46">
        <v>1.8</v>
      </c>
      <c r="F106" s="81"/>
      <c r="J106" s="17"/>
      <c r="K106" s="17"/>
      <c r="L106" s="17"/>
    </row>
    <row r="107" spans="1:12" s="2" customFormat="1" ht="30.2" customHeight="1" x14ac:dyDescent="0.3">
      <c r="A107" s="42"/>
      <c r="B107" s="78" t="s">
        <v>122</v>
      </c>
      <c r="C107" s="79"/>
      <c r="D107" s="80">
        <v>2</v>
      </c>
      <c r="E107" s="46">
        <v>2.2000000000000002</v>
      </c>
      <c r="F107" s="60"/>
      <c r="J107" s="17"/>
      <c r="K107" s="17"/>
      <c r="L107" s="17"/>
    </row>
    <row r="108" spans="1:12" s="2" customFormat="1" ht="30.2" customHeight="1" x14ac:dyDescent="0.3">
      <c r="A108" s="42"/>
      <c r="B108" s="78" t="s">
        <v>123</v>
      </c>
      <c r="C108" s="79"/>
      <c r="D108" s="80">
        <v>2</v>
      </c>
      <c r="E108" s="46">
        <v>2</v>
      </c>
      <c r="F108" s="60"/>
      <c r="J108" s="17"/>
      <c r="K108" s="17"/>
      <c r="L108" s="17"/>
    </row>
    <row r="109" spans="1:12" s="2" customFormat="1" ht="30.2" customHeight="1" x14ac:dyDescent="0.3">
      <c r="A109" s="42"/>
      <c r="B109" s="78" t="s">
        <v>124</v>
      </c>
      <c r="C109" s="79"/>
      <c r="D109" s="80">
        <v>2</v>
      </c>
      <c r="E109" s="46">
        <v>3</v>
      </c>
      <c r="F109" s="60"/>
      <c r="J109" s="17"/>
      <c r="K109" s="17"/>
      <c r="L109" s="17"/>
    </row>
    <row r="110" spans="1:12" s="2" customFormat="1" ht="30.2" customHeight="1" x14ac:dyDescent="0.3">
      <c r="A110" s="42"/>
      <c r="B110" s="78" t="s">
        <v>125</v>
      </c>
      <c r="C110" s="79"/>
      <c r="D110" s="80">
        <v>2</v>
      </c>
      <c r="E110" s="46">
        <v>1.4</v>
      </c>
      <c r="F110" s="81"/>
      <c r="J110" s="17"/>
      <c r="K110" s="17"/>
      <c r="L110" s="17"/>
    </row>
    <row r="111" spans="1:12" s="2" customFormat="1" ht="30.2" customHeight="1" x14ac:dyDescent="0.3">
      <c r="A111" s="42"/>
      <c r="B111" s="78" t="s">
        <v>126</v>
      </c>
      <c r="C111" s="79"/>
      <c r="D111" s="80">
        <v>2</v>
      </c>
      <c r="E111" s="46">
        <v>7.4</v>
      </c>
      <c r="F111" s="81"/>
      <c r="J111" s="17"/>
      <c r="K111" s="17"/>
      <c r="L111" s="17"/>
    </row>
    <row r="112" spans="1:12" s="2" customFormat="1" ht="30.2" customHeight="1" x14ac:dyDescent="0.3">
      <c r="A112" s="42"/>
      <c r="B112" s="78" t="s">
        <v>127</v>
      </c>
      <c r="C112" s="79"/>
      <c r="D112" s="80">
        <v>2</v>
      </c>
      <c r="E112" s="46">
        <v>2.9</v>
      </c>
      <c r="F112" s="81"/>
      <c r="J112" s="17"/>
      <c r="K112" s="17"/>
      <c r="L112" s="17"/>
    </row>
    <row r="113" spans="1:16" s="2" customFormat="1" ht="30.2" customHeight="1" x14ac:dyDescent="0.3">
      <c r="A113" s="42"/>
      <c r="B113" s="78" t="s">
        <v>128</v>
      </c>
      <c r="C113" s="79"/>
      <c r="D113" s="80">
        <v>2</v>
      </c>
      <c r="E113" s="46">
        <v>8.6999999999999993</v>
      </c>
      <c r="F113" s="81"/>
      <c r="J113" s="17"/>
      <c r="K113" s="17"/>
      <c r="L113" s="17"/>
    </row>
    <row r="114" spans="1:16" s="2" customFormat="1" ht="30.2" customHeight="1" x14ac:dyDescent="0.3">
      <c r="A114" s="42"/>
      <c r="B114" s="78" t="s">
        <v>129</v>
      </c>
      <c r="C114" s="79"/>
      <c r="D114" s="80" t="s">
        <v>130</v>
      </c>
      <c r="E114" s="46">
        <v>2.65</v>
      </c>
      <c r="F114" s="81"/>
      <c r="J114" s="82" t="s">
        <v>131</v>
      </c>
      <c r="K114" s="17" t="s">
        <v>132</v>
      </c>
      <c r="L114" s="17"/>
    </row>
    <row r="115" spans="1:16" s="2" customFormat="1" ht="30.2" customHeight="1" x14ac:dyDescent="0.3">
      <c r="A115" s="42"/>
      <c r="B115" s="83" t="s">
        <v>133</v>
      </c>
      <c r="C115" s="79"/>
      <c r="D115" s="80">
        <v>2</v>
      </c>
      <c r="E115" s="46">
        <v>1.1000000000000001</v>
      </c>
      <c r="F115" s="81"/>
      <c r="J115" s="17"/>
      <c r="K115" s="17"/>
      <c r="L115" s="17"/>
    </row>
    <row r="116" spans="1:16" s="2" customFormat="1" ht="30.2" customHeight="1" x14ac:dyDescent="0.3">
      <c r="A116" s="42"/>
      <c r="B116" s="78" t="s">
        <v>134</v>
      </c>
      <c r="C116" s="79"/>
      <c r="D116" s="80">
        <v>2</v>
      </c>
      <c r="E116" s="46">
        <v>1.8</v>
      </c>
      <c r="F116" s="81"/>
      <c r="J116" s="17"/>
      <c r="K116" s="17"/>
      <c r="L116" s="17"/>
    </row>
    <row r="117" spans="1:16" s="2" customFormat="1" ht="30.2" customHeight="1" x14ac:dyDescent="0.3">
      <c r="A117" s="42"/>
      <c r="B117" s="78" t="s">
        <v>135</v>
      </c>
      <c r="C117" s="79"/>
      <c r="D117" s="80">
        <v>2</v>
      </c>
      <c r="E117" s="46">
        <v>1.8</v>
      </c>
      <c r="F117" s="81"/>
      <c r="J117" s="17"/>
      <c r="K117" s="17"/>
      <c r="L117" s="17"/>
    </row>
    <row r="118" spans="1:16" s="2" customFormat="1" ht="30.2" customHeight="1" x14ac:dyDescent="0.3">
      <c r="A118" s="42"/>
      <c r="B118" s="78" t="s">
        <v>136</v>
      </c>
      <c r="C118" s="79"/>
      <c r="D118" s="80">
        <v>2</v>
      </c>
      <c r="E118" s="46">
        <v>0.5</v>
      </c>
      <c r="F118" s="81"/>
      <c r="J118" s="17"/>
      <c r="K118" s="17"/>
      <c r="L118" s="17"/>
    </row>
    <row r="119" spans="1:16" s="2" customFormat="1" ht="30.2" customHeight="1" x14ac:dyDescent="0.3">
      <c r="A119" s="42"/>
      <c r="B119" s="78" t="s">
        <v>137</v>
      </c>
      <c r="C119" s="79"/>
      <c r="D119" s="80">
        <v>2</v>
      </c>
      <c r="E119" s="46">
        <v>0.5</v>
      </c>
      <c r="F119" s="81"/>
      <c r="J119" s="17"/>
      <c r="K119" s="17"/>
      <c r="L119" s="17"/>
    </row>
    <row r="120" spans="1:16" s="2" customFormat="1" ht="30.2" customHeight="1" x14ac:dyDescent="0.3">
      <c r="A120" s="42"/>
      <c r="B120" s="78" t="s">
        <v>138</v>
      </c>
      <c r="C120" s="79"/>
      <c r="D120" s="80">
        <v>2</v>
      </c>
      <c r="E120" s="46">
        <v>3</v>
      </c>
      <c r="F120" s="81"/>
      <c r="J120" s="17"/>
      <c r="K120" s="17"/>
      <c r="L120" s="17"/>
    </row>
    <row r="121" spans="1:16" s="2" customFormat="1" ht="30.2" customHeight="1" x14ac:dyDescent="0.3">
      <c r="A121" s="42"/>
      <c r="B121" s="78" t="s">
        <v>139</v>
      </c>
      <c r="C121" s="79"/>
      <c r="D121" s="80">
        <v>2</v>
      </c>
      <c r="E121" s="46">
        <v>0.9</v>
      </c>
      <c r="F121" s="81"/>
      <c r="J121" s="17"/>
      <c r="K121" s="17"/>
      <c r="L121" s="17"/>
    </row>
    <row r="122" spans="1:16" s="2" customFormat="1" ht="30.2" customHeight="1" x14ac:dyDescent="0.3">
      <c r="A122" s="42"/>
      <c r="B122" s="78" t="s">
        <v>140</v>
      </c>
      <c r="C122" s="79"/>
      <c r="D122" s="80">
        <v>2</v>
      </c>
      <c r="E122" s="46">
        <v>2.7</v>
      </c>
      <c r="F122" s="81"/>
      <c r="J122" s="17"/>
      <c r="K122" s="17"/>
      <c r="L122" s="17"/>
    </row>
    <row r="123" spans="1:16" s="2" customFormat="1" ht="30.2" customHeight="1" x14ac:dyDescent="0.3">
      <c r="A123" s="42"/>
      <c r="B123" s="78" t="s">
        <v>141</v>
      </c>
      <c r="C123" s="79"/>
      <c r="D123" s="80">
        <v>2</v>
      </c>
      <c r="E123" s="46">
        <v>1.6</v>
      </c>
      <c r="F123" s="81"/>
      <c r="J123" s="17"/>
      <c r="K123" s="17"/>
      <c r="L123" s="17"/>
    </row>
    <row r="124" spans="1:16" s="2" customFormat="1" ht="30.2" customHeight="1" x14ac:dyDescent="0.3">
      <c r="A124" s="42"/>
      <c r="B124" s="78" t="s">
        <v>142</v>
      </c>
      <c r="C124" s="84"/>
      <c r="D124" s="85">
        <v>1.5</v>
      </c>
      <c r="E124" s="86">
        <v>2.5</v>
      </c>
      <c r="F124" s="81"/>
      <c r="J124" s="17"/>
      <c r="K124" s="17"/>
      <c r="L124" s="87" t="s">
        <v>143</v>
      </c>
    </row>
    <row r="125" spans="1:16" s="2" customFormat="1" ht="30.2" customHeight="1" x14ac:dyDescent="0.3">
      <c r="A125" s="18" t="s">
        <v>9</v>
      </c>
      <c r="B125" s="19">
        <f>COUNTA(B126:B168)</f>
        <v>43</v>
      </c>
      <c r="C125" s="71"/>
      <c r="D125" s="72"/>
      <c r="E125" s="73">
        <f>SUM(E126:E168)</f>
        <v>101.699</v>
      </c>
      <c r="F125" s="74"/>
      <c r="J125" s="17"/>
      <c r="K125" s="17"/>
      <c r="L125" s="17"/>
    </row>
    <row r="126" spans="1:16" s="2" customFormat="1" ht="30.2" customHeight="1" x14ac:dyDescent="0.3">
      <c r="A126" s="88" t="s">
        <v>144</v>
      </c>
      <c r="B126" s="89" t="s">
        <v>145</v>
      </c>
      <c r="C126" s="90"/>
      <c r="D126" s="91" t="s">
        <v>15</v>
      </c>
      <c r="E126" s="92">
        <v>2.2000000000000002</v>
      </c>
      <c r="F126" s="236" t="s">
        <v>146</v>
      </c>
      <c r="J126" s="17"/>
      <c r="K126" s="17"/>
      <c r="L126" s="93"/>
      <c r="M126" s="94">
        <v>2.2000000000000002</v>
      </c>
      <c r="N126" s="95"/>
      <c r="P126" s="96">
        <f>E126-M126</f>
        <v>0</v>
      </c>
    </row>
    <row r="127" spans="1:16" s="2" customFormat="1" ht="30.2" customHeight="1" x14ac:dyDescent="0.3">
      <c r="A127" s="97"/>
      <c r="B127" s="98" t="s">
        <v>147</v>
      </c>
      <c r="C127" s="99"/>
      <c r="D127" s="100">
        <v>2</v>
      </c>
      <c r="E127" s="101">
        <v>0.3</v>
      </c>
      <c r="F127" s="236"/>
      <c r="J127" s="17"/>
      <c r="K127" s="17"/>
      <c r="L127" s="17"/>
      <c r="M127" s="102">
        <v>0.3</v>
      </c>
      <c r="N127" s="95"/>
      <c r="P127" s="96">
        <f t="shared" ref="P127:P168" si="0">E127-M127</f>
        <v>0</v>
      </c>
    </row>
    <row r="128" spans="1:16" s="2" customFormat="1" ht="30.2" customHeight="1" x14ac:dyDescent="0.3">
      <c r="A128" s="103"/>
      <c r="B128" s="98" t="s">
        <v>148</v>
      </c>
      <c r="C128" s="99"/>
      <c r="D128" s="100" t="s">
        <v>15</v>
      </c>
      <c r="E128" s="101">
        <v>2</v>
      </c>
      <c r="F128" s="236"/>
      <c r="J128" s="17"/>
      <c r="K128" s="17"/>
      <c r="L128" s="17"/>
      <c r="M128" s="102">
        <v>2</v>
      </c>
      <c r="N128" s="104">
        <v>2011</v>
      </c>
      <c r="P128" s="96">
        <f t="shared" si="0"/>
        <v>0</v>
      </c>
    </row>
    <row r="129" spans="1:16" s="2" customFormat="1" ht="30.2" customHeight="1" x14ac:dyDescent="0.3">
      <c r="A129" s="103"/>
      <c r="B129" s="98" t="s">
        <v>149</v>
      </c>
      <c r="C129" s="99"/>
      <c r="D129" s="100" t="s">
        <v>15</v>
      </c>
      <c r="E129" s="101">
        <v>1</v>
      </c>
      <c r="F129" s="236"/>
      <c r="J129" s="17"/>
      <c r="K129" s="17"/>
      <c r="L129" s="17"/>
      <c r="M129" s="102">
        <v>1</v>
      </c>
      <c r="N129" s="104">
        <v>2011</v>
      </c>
      <c r="P129" s="96">
        <f t="shared" si="0"/>
        <v>0</v>
      </c>
    </row>
    <row r="130" spans="1:16" s="2" customFormat="1" ht="30.2" customHeight="1" x14ac:dyDescent="0.3">
      <c r="A130" s="103"/>
      <c r="B130" s="98" t="s">
        <v>150</v>
      </c>
      <c r="C130" s="99"/>
      <c r="D130" s="100" t="s">
        <v>15</v>
      </c>
      <c r="E130" s="101">
        <v>2.8</v>
      </c>
      <c r="F130" s="236"/>
      <c r="J130" s="17"/>
      <c r="K130" s="17"/>
      <c r="L130" s="17"/>
      <c r="M130" s="102">
        <v>2.8</v>
      </c>
      <c r="N130" s="104">
        <v>2011</v>
      </c>
      <c r="P130" s="96">
        <f t="shared" si="0"/>
        <v>0</v>
      </c>
    </row>
    <row r="131" spans="1:16" s="2" customFormat="1" ht="30.2" customHeight="1" x14ac:dyDescent="0.3">
      <c r="A131" s="103"/>
      <c r="B131" s="98" t="s">
        <v>151</v>
      </c>
      <c r="C131" s="99"/>
      <c r="D131" s="100" t="s">
        <v>152</v>
      </c>
      <c r="E131" s="101">
        <v>0.439</v>
      </c>
      <c r="F131" s="236"/>
      <c r="J131" s="17"/>
      <c r="K131" s="17"/>
      <c r="L131" s="17"/>
      <c r="M131" s="102">
        <v>0.439</v>
      </c>
      <c r="N131" s="104">
        <v>2011</v>
      </c>
      <c r="P131" s="96">
        <f t="shared" si="0"/>
        <v>0</v>
      </c>
    </row>
    <row r="132" spans="1:16" s="2" customFormat="1" ht="30.2" customHeight="1" x14ac:dyDescent="0.3">
      <c r="A132" s="103"/>
      <c r="B132" s="98" t="s">
        <v>153</v>
      </c>
      <c r="C132" s="99"/>
      <c r="D132" s="105" t="s">
        <v>15</v>
      </c>
      <c r="E132" s="101">
        <v>1.1000000000000001</v>
      </c>
      <c r="F132" s="236"/>
      <c r="J132" s="17"/>
      <c r="K132" s="17"/>
      <c r="L132" s="17"/>
      <c r="M132" s="102">
        <v>1.1000000000000001</v>
      </c>
      <c r="N132" s="104">
        <v>2011</v>
      </c>
      <c r="P132" s="96">
        <f t="shared" si="0"/>
        <v>0</v>
      </c>
    </row>
    <row r="133" spans="1:16" s="2" customFormat="1" ht="30.2" customHeight="1" x14ac:dyDescent="0.3">
      <c r="A133" s="103"/>
      <c r="B133" s="98" t="s">
        <v>154</v>
      </c>
      <c r="C133" s="99"/>
      <c r="D133" s="106" t="s">
        <v>15</v>
      </c>
      <c r="E133" s="101">
        <v>1</v>
      </c>
      <c r="F133" s="236"/>
      <c r="J133" s="17"/>
      <c r="K133" s="17"/>
      <c r="L133" s="17"/>
      <c r="M133" s="102">
        <v>1</v>
      </c>
      <c r="N133" s="104">
        <v>2011</v>
      </c>
      <c r="P133" s="96">
        <f t="shared" si="0"/>
        <v>0</v>
      </c>
    </row>
    <row r="134" spans="1:16" s="2" customFormat="1" ht="30.2" customHeight="1" x14ac:dyDescent="0.3">
      <c r="A134" s="103"/>
      <c r="B134" s="98" t="s">
        <v>155</v>
      </c>
      <c r="C134" s="99"/>
      <c r="D134" s="105" t="s">
        <v>152</v>
      </c>
      <c r="E134" s="101">
        <v>1.5</v>
      </c>
      <c r="F134" s="236"/>
      <c r="J134" s="17"/>
      <c r="K134" s="17"/>
      <c r="L134" s="17"/>
      <c r="M134" s="102">
        <v>1.5</v>
      </c>
      <c r="N134" s="104">
        <v>2011</v>
      </c>
      <c r="P134" s="96">
        <f t="shared" si="0"/>
        <v>0</v>
      </c>
    </row>
    <row r="135" spans="1:16" s="2" customFormat="1" ht="30.2" customHeight="1" x14ac:dyDescent="0.3">
      <c r="A135" s="103"/>
      <c r="B135" s="98" t="s">
        <v>156</v>
      </c>
      <c r="C135" s="99"/>
      <c r="D135" s="100">
        <v>1.2</v>
      </c>
      <c r="E135" s="101">
        <v>3</v>
      </c>
      <c r="F135" s="236"/>
      <c r="J135" s="17"/>
      <c r="K135" s="17"/>
      <c r="L135" s="17"/>
      <c r="M135" s="102">
        <v>3</v>
      </c>
      <c r="N135" s="104">
        <v>2012</v>
      </c>
      <c r="P135" s="96">
        <f t="shared" si="0"/>
        <v>0</v>
      </c>
    </row>
    <row r="136" spans="1:16" s="2" customFormat="1" ht="30.2" customHeight="1" x14ac:dyDescent="0.3">
      <c r="A136" s="103"/>
      <c r="B136" s="98" t="s">
        <v>157</v>
      </c>
      <c r="C136" s="99"/>
      <c r="D136" s="100" t="s">
        <v>15</v>
      </c>
      <c r="E136" s="101">
        <v>7.2</v>
      </c>
      <c r="F136" s="236" t="s">
        <v>158</v>
      </c>
      <c r="J136" s="17"/>
      <c r="K136" s="17"/>
      <c r="L136" s="17"/>
      <c r="M136" s="102">
        <v>7.2</v>
      </c>
      <c r="N136" s="95"/>
      <c r="P136" s="96">
        <f t="shared" si="0"/>
        <v>0</v>
      </c>
    </row>
    <row r="137" spans="1:16" s="2" customFormat="1" ht="30.2" customHeight="1" x14ac:dyDescent="0.3">
      <c r="A137" s="103"/>
      <c r="B137" s="98" t="s">
        <v>159</v>
      </c>
      <c r="C137" s="99"/>
      <c r="D137" s="100" t="s">
        <v>15</v>
      </c>
      <c r="E137" s="101">
        <v>1.5</v>
      </c>
      <c r="F137" s="236" t="s">
        <v>158</v>
      </c>
      <c r="J137" s="17"/>
      <c r="K137" s="17"/>
      <c r="L137" s="17"/>
      <c r="M137" s="102">
        <v>1.5</v>
      </c>
      <c r="N137" s="95"/>
      <c r="P137" s="96">
        <f t="shared" si="0"/>
        <v>0</v>
      </c>
    </row>
    <row r="138" spans="1:16" s="2" customFormat="1" ht="30.2" customHeight="1" x14ac:dyDescent="0.3">
      <c r="A138" s="97"/>
      <c r="B138" s="98" t="s">
        <v>160</v>
      </c>
      <c r="C138" s="99"/>
      <c r="D138" s="100" t="s">
        <v>15</v>
      </c>
      <c r="E138" s="101">
        <v>2.8</v>
      </c>
      <c r="F138" s="236" t="s">
        <v>158</v>
      </c>
      <c r="J138" s="17"/>
      <c r="K138" s="17"/>
      <c r="L138" s="17"/>
      <c r="M138" s="102">
        <v>2.8</v>
      </c>
      <c r="N138" s="95"/>
      <c r="P138" s="96">
        <f t="shared" si="0"/>
        <v>0</v>
      </c>
    </row>
    <row r="139" spans="1:16" s="2" customFormat="1" ht="30.2" customHeight="1" x14ac:dyDescent="0.3">
      <c r="A139" s="97"/>
      <c r="B139" s="98" t="s">
        <v>161</v>
      </c>
      <c r="C139" s="99"/>
      <c r="D139" s="100" t="s">
        <v>15</v>
      </c>
      <c r="E139" s="101">
        <v>1.5</v>
      </c>
      <c r="F139" s="236" t="s">
        <v>158</v>
      </c>
      <c r="J139" s="17"/>
      <c r="K139" s="17"/>
      <c r="L139" s="17"/>
      <c r="M139" s="102">
        <v>1.5</v>
      </c>
      <c r="N139" s="95"/>
      <c r="P139" s="96">
        <f t="shared" si="0"/>
        <v>0</v>
      </c>
    </row>
    <row r="140" spans="1:16" s="2" customFormat="1" ht="30.2" customHeight="1" x14ac:dyDescent="0.3">
      <c r="A140" s="103"/>
      <c r="B140" s="98" t="s">
        <v>162</v>
      </c>
      <c r="C140" s="99"/>
      <c r="D140" s="100">
        <v>3</v>
      </c>
      <c r="E140" s="101">
        <v>1.8</v>
      </c>
      <c r="F140" s="236" t="s">
        <v>158</v>
      </c>
      <c r="J140" s="17"/>
      <c r="K140" s="17"/>
      <c r="L140" s="17"/>
      <c r="M140" s="102">
        <v>1.8</v>
      </c>
      <c r="N140" s="95"/>
      <c r="P140" s="96">
        <f t="shared" si="0"/>
        <v>0</v>
      </c>
    </row>
    <row r="141" spans="1:16" s="2" customFormat="1" ht="30.2" customHeight="1" x14ac:dyDescent="0.3">
      <c r="A141" s="103"/>
      <c r="B141" s="98" t="s">
        <v>163</v>
      </c>
      <c r="C141" s="99"/>
      <c r="D141" s="100" t="s">
        <v>164</v>
      </c>
      <c r="E141" s="101">
        <v>5.2</v>
      </c>
      <c r="F141" s="236" t="s">
        <v>158</v>
      </c>
      <c r="J141" s="17"/>
      <c r="K141" s="17"/>
      <c r="L141" s="93"/>
      <c r="M141" s="102">
        <v>5.2</v>
      </c>
      <c r="N141" s="104">
        <v>2009</v>
      </c>
      <c r="P141" s="96">
        <f t="shared" si="0"/>
        <v>0</v>
      </c>
    </row>
    <row r="142" spans="1:16" s="28" customFormat="1" ht="30.2" customHeight="1" x14ac:dyDescent="0.3">
      <c r="A142" s="103"/>
      <c r="B142" s="98" t="s">
        <v>165</v>
      </c>
      <c r="C142" s="99"/>
      <c r="D142" s="100">
        <v>2.4</v>
      </c>
      <c r="E142" s="101">
        <v>0.54</v>
      </c>
      <c r="F142" s="236" t="s">
        <v>158</v>
      </c>
      <c r="J142" s="107"/>
      <c r="K142" s="107"/>
      <c r="L142" s="107"/>
      <c r="M142" s="102">
        <v>0.54</v>
      </c>
      <c r="N142" s="104">
        <v>2009</v>
      </c>
      <c r="P142" s="108">
        <f t="shared" si="0"/>
        <v>0</v>
      </c>
    </row>
    <row r="143" spans="1:16" s="2" customFormat="1" ht="30.2" customHeight="1" x14ac:dyDescent="0.3">
      <c r="A143" s="103"/>
      <c r="B143" s="109" t="s">
        <v>166</v>
      </c>
      <c r="C143" s="99"/>
      <c r="D143" s="105" t="s">
        <v>167</v>
      </c>
      <c r="E143" s="101">
        <v>2</v>
      </c>
      <c r="F143" s="236" t="s">
        <v>158</v>
      </c>
      <c r="J143" s="17"/>
      <c r="K143" s="17"/>
      <c r="L143" s="17"/>
      <c r="M143" s="102">
        <v>2</v>
      </c>
      <c r="N143" s="104">
        <v>2010</v>
      </c>
      <c r="P143" s="96">
        <f t="shared" si="0"/>
        <v>0</v>
      </c>
    </row>
    <row r="144" spans="1:16" s="2" customFormat="1" ht="30.2" customHeight="1" x14ac:dyDescent="0.3">
      <c r="A144" s="103"/>
      <c r="B144" s="109" t="s">
        <v>168</v>
      </c>
      <c r="C144" s="99"/>
      <c r="D144" s="105" t="s">
        <v>85</v>
      </c>
      <c r="E144" s="101">
        <v>0.22</v>
      </c>
      <c r="F144" s="236" t="s">
        <v>158</v>
      </c>
      <c r="J144" s="17"/>
      <c r="K144" s="17"/>
      <c r="L144" s="17"/>
      <c r="M144" s="102">
        <v>0.22</v>
      </c>
      <c r="N144" s="104">
        <v>2010</v>
      </c>
      <c r="P144" s="96">
        <f t="shared" si="0"/>
        <v>0</v>
      </c>
    </row>
    <row r="145" spans="1:16" s="2" customFormat="1" ht="30.2" customHeight="1" x14ac:dyDescent="0.3">
      <c r="A145" s="103"/>
      <c r="B145" s="109" t="s">
        <v>169</v>
      </c>
      <c r="C145" s="99"/>
      <c r="D145" s="105" t="s">
        <v>170</v>
      </c>
      <c r="E145" s="101">
        <v>1.2</v>
      </c>
      <c r="F145" s="236" t="s">
        <v>158</v>
      </c>
      <c r="J145" s="17"/>
      <c r="K145" s="17"/>
      <c r="L145" s="17"/>
      <c r="M145" s="102">
        <v>1.2</v>
      </c>
      <c r="N145" s="104">
        <v>2011</v>
      </c>
      <c r="P145" s="96">
        <f t="shared" si="0"/>
        <v>0</v>
      </c>
    </row>
    <row r="146" spans="1:16" s="2" customFormat="1" ht="30.2" customHeight="1" x14ac:dyDescent="0.3">
      <c r="A146" s="103"/>
      <c r="B146" s="98" t="s">
        <v>171</v>
      </c>
      <c r="C146" s="99"/>
      <c r="D146" s="100">
        <v>2</v>
      </c>
      <c r="E146" s="101">
        <v>5.8</v>
      </c>
      <c r="F146" s="236" t="s">
        <v>158</v>
      </c>
      <c r="J146" s="17"/>
      <c r="K146" s="17"/>
      <c r="L146" s="17"/>
      <c r="M146" s="102">
        <v>5.8</v>
      </c>
      <c r="N146" s="104">
        <v>2011</v>
      </c>
      <c r="P146" s="96">
        <f t="shared" si="0"/>
        <v>0</v>
      </c>
    </row>
    <row r="147" spans="1:16" s="2" customFormat="1" ht="30.2" customHeight="1" x14ac:dyDescent="0.3">
      <c r="A147" s="103"/>
      <c r="B147" s="98" t="s">
        <v>172</v>
      </c>
      <c r="C147" s="99"/>
      <c r="D147" s="100">
        <v>2</v>
      </c>
      <c r="E147" s="101">
        <v>0.5</v>
      </c>
      <c r="F147" s="236" t="s">
        <v>158</v>
      </c>
      <c r="J147" s="17"/>
      <c r="K147" s="17"/>
      <c r="L147" s="17"/>
      <c r="M147" s="102">
        <v>0.5</v>
      </c>
      <c r="N147" s="104">
        <v>2011</v>
      </c>
      <c r="P147" s="96">
        <f t="shared" si="0"/>
        <v>0</v>
      </c>
    </row>
    <row r="148" spans="1:16" s="2" customFormat="1" ht="30.2" customHeight="1" x14ac:dyDescent="0.3">
      <c r="A148" s="103"/>
      <c r="B148" s="98" t="s">
        <v>173</v>
      </c>
      <c r="C148" s="99"/>
      <c r="D148" s="100">
        <v>2</v>
      </c>
      <c r="E148" s="101">
        <v>0.5</v>
      </c>
      <c r="F148" s="236" t="s">
        <v>158</v>
      </c>
      <c r="J148" s="17"/>
      <c r="K148" s="17"/>
      <c r="L148" s="17"/>
      <c r="M148" s="102">
        <v>0.5</v>
      </c>
      <c r="N148" s="104">
        <v>2011</v>
      </c>
      <c r="P148" s="96">
        <f t="shared" si="0"/>
        <v>0</v>
      </c>
    </row>
    <row r="149" spans="1:16" s="2" customFormat="1" ht="30.2" customHeight="1" x14ac:dyDescent="0.3">
      <c r="A149" s="103"/>
      <c r="B149" s="98" t="s">
        <v>174</v>
      </c>
      <c r="C149" s="99"/>
      <c r="D149" s="100">
        <v>2</v>
      </c>
      <c r="E149" s="101">
        <v>8.8000000000000007</v>
      </c>
      <c r="F149" s="236" t="s">
        <v>158</v>
      </c>
      <c r="J149" s="17"/>
      <c r="K149" s="17"/>
      <c r="L149" s="17"/>
      <c r="M149" s="102">
        <v>8.8000000000000007</v>
      </c>
      <c r="N149" s="104">
        <v>2011</v>
      </c>
      <c r="P149" s="96">
        <f t="shared" si="0"/>
        <v>0</v>
      </c>
    </row>
    <row r="150" spans="1:16" s="2" customFormat="1" ht="30.2" customHeight="1" x14ac:dyDescent="0.3">
      <c r="A150" s="103"/>
      <c r="B150" s="98" t="s">
        <v>175</v>
      </c>
      <c r="C150" s="99"/>
      <c r="D150" s="100">
        <v>2</v>
      </c>
      <c r="E150" s="101">
        <v>0.9</v>
      </c>
      <c r="F150" s="236" t="s">
        <v>158</v>
      </c>
      <c r="J150" s="17"/>
      <c r="K150" s="17"/>
      <c r="L150" s="17"/>
      <c r="M150" s="102">
        <v>0.9</v>
      </c>
      <c r="N150" s="104">
        <v>2011</v>
      </c>
      <c r="P150" s="96">
        <f t="shared" si="0"/>
        <v>0</v>
      </c>
    </row>
    <row r="151" spans="1:16" s="2" customFormat="1" ht="30.2" customHeight="1" x14ac:dyDescent="0.3">
      <c r="A151" s="103"/>
      <c r="B151" s="98" t="s">
        <v>176</v>
      </c>
      <c r="C151" s="99"/>
      <c r="D151" s="100">
        <v>2</v>
      </c>
      <c r="E151" s="101">
        <v>1.3</v>
      </c>
      <c r="F151" s="236" t="s">
        <v>158</v>
      </c>
      <c r="J151" s="17"/>
      <c r="K151" s="17"/>
      <c r="L151" s="17"/>
      <c r="M151" s="102">
        <v>1.3</v>
      </c>
      <c r="N151" s="104">
        <v>2011</v>
      </c>
      <c r="P151" s="96">
        <f t="shared" si="0"/>
        <v>0</v>
      </c>
    </row>
    <row r="152" spans="1:16" s="2" customFormat="1" ht="30.2" customHeight="1" x14ac:dyDescent="0.3">
      <c r="A152" s="103"/>
      <c r="B152" s="98" t="s">
        <v>177</v>
      </c>
      <c r="C152" s="99"/>
      <c r="D152" s="100">
        <v>2</v>
      </c>
      <c r="E152" s="101">
        <v>1.2</v>
      </c>
      <c r="F152" s="236" t="s">
        <v>158</v>
      </c>
      <c r="J152" s="17"/>
      <c r="K152" s="17"/>
      <c r="L152" s="17"/>
      <c r="M152" s="102">
        <v>1.2</v>
      </c>
      <c r="N152" s="104">
        <v>2011</v>
      </c>
      <c r="P152" s="96">
        <f t="shared" si="0"/>
        <v>0</v>
      </c>
    </row>
    <row r="153" spans="1:16" s="2" customFormat="1" ht="30.2" customHeight="1" x14ac:dyDescent="0.3">
      <c r="A153" s="103"/>
      <c r="B153" s="98" t="s">
        <v>178</v>
      </c>
      <c r="C153" s="99"/>
      <c r="D153" s="100">
        <v>1</v>
      </c>
      <c r="E153" s="101">
        <v>12</v>
      </c>
      <c r="F153" s="236" t="s">
        <v>158</v>
      </c>
      <c r="J153" s="17"/>
      <c r="K153" s="17"/>
      <c r="L153" s="17"/>
      <c r="M153" s="102">
        <v>12</v>
      </c>
      <c r="N153" s="104">
        <v>2011</v>
      </c>
      <c r="P153" s="96">
        <f t="shared" si="0"/>
        <v>0</v>
      </c>
    </row>
    <row r="154" spans="1:16" s="2" customFormat="1" ht="30.2" customHeight="1" x14ac:dyDescent="0.3">
      <c r="A154" s="103"/>
      <c r="B154" s="98" t="s">
        <v>179</v>
      </c>
      <c r="C154" s="99"/>
      <c r="D154" s="100">
        <v>1.5</v>
      </c>
      <c r="E154" s="101">
        <v>1</v>
      </c>
      <c r="F154" s="236" t="s">
        <v>158</v>
      </c>
      <c r="J154" s="17"/>
      <c r="K154" s="17"/>
      <c r="L154" s="17"/>
      <c r="M154" s="102">
        <v>1</v>
      </c>
      <c r="N154" s="104">
        <v>2011</v>
      </c>
      <c r="P154" s="96">
        <f t="shared" si="0"/>
        <v>0</v>
      </c>
    </row>
    <row r="155" spans="1:16" s="2" customFormat="1" ht="30.2" customHeight="1" x14ac:dyDescent="0.3">
      <c r="A155" s="103"/>
      <c r="B155" s="98" t="s">
        <v>180</v>
      </c>
      <c r="C155" s="99"/>
      <c r="D155" s="100">
        <v>1.5</v>
      </c>
      <c r="E155" s="101">
        <v>0.8</v>
      </c>
      <c r="F155" s="236" t="s">
        <v>158</v>
      </c>
      <c r="J155" s="17"/>
      <c r="K155" s="17"/>
      <c r="L155" s="17"/>
      <c r="M155" s="102">
        <v>0.8</v>
      </c>
      <c r="N155" s="104">
        <v>2011</v>
      </c>
      <c r="P155" s="96">
        <f t="shared" si="0"/>
        <v>0</v>
      </c>
    </row>
    <row r="156" spans="1:16" s="2" customFormat="1" ht="30.2" customHeight="1" x14ac:dyDescent="0.3">
      <c r="A156" s="103"/>
      <c r="B156" s="98" t="s">
        <v>181</v>
      </c>
      <c r="C156" s="99"/>
      <c r="D156" s="100">
        <v>2</v>
      </c>
      <c r="E156" s="101">
        <v>3.8</v>
      </c>
      <c r="F156" s="236" t="s">
        <v>158</v>
      </c>
      <c r="J156" s="17"/>
      <c r="K156" s="17"/>
      <c r="L156" s="17"/>
      <c r="M156" s="102">
        <v>3.8</v>
      </c>
      <c r="N156" s="104">
        <v>2011</v>
      </c>
      <c r="P156" s="96">
        <f t="shared" si="0"/>
        <v>0</v>
      </c>
    </row>
    <row r="157" spans="1:16" s="2" customFormat="1" ht="30.2" customHeight="1" x14ac:dyDescent="0.3">
      <c r="A157" s="103"/>
      <c r="B157" s="98" t="s">
        <v>182</v>
      </c>
      <c r="C157" s="99"/>
      <c r="D157" s="100">
        <v>2</v>
      </c>
      <c r="E157" s="101">
        <v>1</v>
      </c>
      <c r="F157" s="236" t="s">
        <v>158</v>
      </c>
      <c r="J157" s="17"/>
      <c r="K157" s="17"/>
      <c r="L157" s="17"/>
      <c r="M157" s="102">
        <v>1</v>
      </c>
      <c r="N157" s="104">
        <v>2011</v>
      </c>
      <c r="P157" s="96">
        <f t="shared" si="0"/>
        <v>0</v>
      </c>
    </row>
    <row r="158" spans="1:16" s="2" customFormat="1" ht="30.2" customHeight="1" x14ac:dyDescent="0.3">
      <c r="A158" s="103"/>
      <c r="B158" s="98" t="s">
        <v>183</v>
      </c>
      <c r="C158" s="99"/>
      <c r="D158" s="100">
        <v>1.5</v>
      </c>
      <c r="E158" s="101">
        <v>1</v>
      </c>
      <c r="F158" s="236" t="s">
        <v>158</v>
      </c>
      <c r="J158" s="17"/>
      <c r="K158" s="17"/>
      <c r="L158" s="17"/>
      <c r="M158" s="102">
        <v>1</v>
      </c>
      <c r="N158" s="104">
        <v>2011</v>
      </c>
      <c r="P158" s="96">
        <f t="shared" si="0"/>
        <v>0</v>
      </c>
    </row>
    <row r="159" spans="1:16" s="2" customFormat="1" ht="30.2" customHeight="1" x14ac:dyDescent="0.3">
      <c r="A159" s="103"/>
      <c r="B159" s="98" t="s">
        <v>184</v>
      </c>
      <c r="C159" s="99"/>
      <c r="D159" s="100">
        <v>1.5</v>
      </c>
      <c r="E159" s="101">
        <v>3</v>
      </c>
      <c r="F159" s="236" t="s">
        <v>158</v>
      </c>
      <c r="J159" s="17"/>
      <c r="K159" s="17"/>
      <c r="L159" s="17"/>
      <c r="M159" s="102">
        <v>3</v>
      </c>
      <c r="N159" s="104">
        <v>2011</v>
      </c>
      <c r="P159" s="96">
        <f t="shared" si="0"/>
        <v>0</v>
      </c>
    </row>
    <row r="160" spans="1:16" s="2" customFormat="1" ht="30.2" customHeight="1" x14ac:dyDescent="0.3">
      <c r="A160" s="103"/>
      <c r="B160" s="98" t="s">
        <v>185</v>
      </c>
      <c r="C160" s="99"/>
      <c r="D160" s="105" t="s">
        <v>15</v>
      </c>
      <c r="E160" s="101">
        <v>1.9</v>
      </c>
      <c r="F160" s="236" t="s">
        <v>158</v>
      </c>
      <c r="J160" s="17"/>
      <c r="K160" s="17"/>
      <c r="L160" s="17"/>
      <c r="M160" s="102">
        <v>1.9</v>
      </c>
      <c r="N160" s="104">
        <v>2011</v>
      </c>
      <c r="P160" s="96">
        <f t="shared" si="0"/>
        <v>0</v>
      </c>
    </row>
    <row r="161" spans="1:16" s="2" customFormat="1" ht="30.2" customHeight="1" x14ac:dyDescent="0.3">
      <c r="A161" s="103"/>
      <c r="B161" s="98" t="s">
        <v>186</v>
      </c>
      <c r="C161" s="99"/>
      <c r="D161" s="100">
        <v>2</v>
      </c>
      <c r="E161" s="101">
        <v>4.5</v>
      </c>
      <c r="F161" s="236" t="s">
        <v>158</v>
      </c>
      <c r="J161" s="17"/>
      <c r="K161" s="17"/>
      <c r="L161" s="17"/>
      <c r="M161" s="102">
        <v>4.5</v>
      </c>
      <c r="N161" s="104">
        <v>2011</v>
      </c>
      <c r="P161" s="96">
        <f t="shared" si="0"/>
        <v>0</v>
      </c>
    </row>
    <row r="162" spans="1:16" s="2" customFormat="1" ht="30.2" customHeight="1" x14ac:dyDescent="0.3">
      <c r="A162" s="103"/>
      <c r="B162" s="98" t="s">
        <v>187</v>
      </c>
      <c r="C162" s="99"/>
      <c r="D162" s="100">
        <v>2</v>
      </c>
      <c r="E162" s="101">
        <v>3</v>
      </c>
      <c r="F162" s="236" t="s">
        <v>158</v>
      </c>
      <c r="J162" s="17"/>
      <c r="K162" s="17"/>
      <c r="L162" s="17"/>
      <c r="M162" s="102">
        <v>3</v>
      </c>
      <c r="N162" s="104">
        <v>2011</v>
      </c>
      <c r="P162" s="96">
        <f t="shared" si="0"/>
        <v>0</v>
      </c>
    </row>
    <row r="163" spans="1:16" s="2" customFormat="1" ht="30.2" customHeight="1" x14ac:dyDescent="0.3">
      <c r="A163" s="103"/>
      <c r="B163" s="98" t="s">
        <v>188</v>
      </c>
      <c r="C163" s="99"/>
      <c r="D163" s="100">
        <v>2</v>
      </c>
      <c r="E163" s="101">
        <v>3</v>
      </c>
      <c r="F163" s="236" t="s">
        <v>158</v>
      </c>
      <c r="J163" s="17"/>
      <c r="K163" s="17"/>
      <c r="L163" s="17"/>
      <c r="M163" s="102">
        <v>3</v>
      </c>
      <c r="N163" s="104">
        <v>2011</v>
      </c>
      <c r="P163" s="96">
        <f t="shared" si="0"/>
        <v>0</v>
      </c>
    </row>
    <row r="164" spans="1:16" s="2" customFormat="1" ht="30.2" customHeight="1" x14ac:dyDescent="0.3">
      <c r="A164" s="103"/>
      <c r="B164" s="98" t="s">
        <v>189</v>
      </c>
      <c r="C164" s="99"/>
      <c r="D164" s="100">
        <v>2</v>
      </c>
      <c r="E164" s="101">
        <v>1.6</v>
      </c>
      <c r="F164" s="236" t="s">
        <v>158</v>
      </c>
      <c r="J164" s="17"/>
      <c r="K164" s="17"/>
      <c r="L164" s="17"/>
      <c r="M164" s="102">
        <v>1.6</v>
      </c>
      <c r="N164" s="104">
        <v>2011</v>
      </c>
      <c r="P164" s="96">
        <f t="shared" si="0"/>
        <v>0</v>
      </c>
    </row>
    <row r="165" spans="1:16" s="2" customFormat="1" ht="30.2" customHeight="1" x14ac:dyDescent="0.3">
      <c r="A165" s="103"/>
      <c r="B165" s="98" t="s">
        <v>190</v>
      </c>
      <c r="C165" s="99"/>
      <c r="D165" s="100">
        <v>1.5</v>
      </c>
      <c r="E165" s="101">
        <v>2.2999999999999998</v>
      </c>
      <c r="F165" s="236" t="s">
        <v>158</v>
      </c>
      <c r="J165" s="17"/>
      <c r="K165" s="17"/>
      <c r="L165" s="17"/>
      <c r="M165" s="102">
        <v>2.2999999999999998</v>
      </c>
      <c r="N165" s="104">
        <v>2011</v>
      </c>
      <c r="P165" s="96">
        <f t="shared" si="0"/>
        <v>0</v>
      </c>
    </row>
    <row r="166" spans="1:16" s="2" customFormat="1" ht="30.2" customHeight="1" x14ac:dyDescent="0.3">
      <c r="A166" s="103"/>
      <c r="B166" s="109" t="s">
        <v>191</v>
      </c>
      <c r="C166" s="99"/>
      <c r="D166" s="100">
        <v>1.5</v>
      </c>
      <c r="E166" s="101">
        <v>0.9</v>
      </c>
      <c r="F166" s="236" t="s">
        <v>158</v>
      </c>
      <c r="J166" s="17"/>
      <c r="K166" s="17"/>
      <c r="L166" s="17"/>
      <c r="M166" s="102">
        <v>0.9</v>
      </c>
      <c r="N166" s="104">
        <v>2014</v>
      </c>
      <c r="P166" s="96">
        <f t="shared" si="0"/>
        <v>0</v>
      </c>
    </row>
    <row r="167" spans="1:16" s="2" customFormat="1" ht="30.2" customHeight="1" x14ac:dyDescent="0.3">
      <c r="A167" s="103"/>
      <c r="B167" s="98" t="s">
        <v>192</v>
      </c>
      <c r="C167" s="99"/>
      <c r="D167" s="100">
        <v>1.5</v>
      </c>
      <c r="E167" s="101">
        <v>1.1000000000000001</v>
      </c>
      <c r="F167" s="236" t="s">
        <v>158</v>
      </c>
      <c r="J167" s="17"/>
      <c r="K167" s="17"/>
      <c r="L167" s="17"/>
      <c r="M167" s="102">
        <v>1.1000000000000001</v>
      </c>
      <c r="N167" s="104">
        <v>2016</v>
      </c>
      <c r="P167" s="96">
        <f t="shared" si="0"/>
        <v>0</v>
      </c>
    </row>
    <row r="168" spans="1:16" s="2" customFormat="1" ht="30.2" customHeight="1" x14ac:dyDescent="0.15">
      <c r="A168" s="110"/>
      <c r="B168" s="111" t="s">
        <v>193</v>
      </c>
      <c r="C168" s="112"/>
      <c r="D168" s="113">
        <v>1.5</v>
      </c>
      <c r="E168" s="114">
        <v>2.5</v>
      </c>
      <c r="F168" s="236" t="s">
        <v>158</v>
      </c>
      <c r="J168" s="17"/>
      <c r="K168" s="17"/>
      <c r="L168" s="17"/>
      <c r="M168" s="115">
        <v>2.5</v>
      </c>
      <c r="N168" s="104">
        <v>2016</v>
      </c>
      <c r="P168" s="96">
        <f t="shared" si="0"/>
        <v>0</v>
      </c>
    </row>
    <row r="169" spans="1:16" s="2" customFormat="1" ht="30.2" customHeight="1" x14ac:dyDescent="0.3">
      <c r="A169" s="18" t="s">
        <v>9</v>
      </c>
      <c r="B169" s="19">
        <f>COUNTA(B170:B189)</f>
        <v>20</v>
      </c>
      <c r="C169" s="71"/>
      <c r="D169" s="72"/>
      <c r="E169" s="73">
        <f>SUM(E170:E189)</f>
        <v>110.64999999999999</v>
      </c>
      <c r="F169" s="74"/>
      <c r="J169" s="17"/>
      <c r="K169" s="17"/>
      <c r="L169" s="17"/>
    </row>
    <row r="170" spans="1:16" s="2" customFormat="1" ht="30.2" customHeight="1" x14ac:dyDescent="0.3">
      <c r="A170" s="42" t="s">
        <v>194</v>
      </c>
      <c r="B170" s="37" t="s">
        <v>195</v>
      </c>
      <c r="C170" s="38"/>
      <c r="D170" s="116">
        <v>2</v>
      </c>
      <c r="E170" s="40">
        <v>14.7</v>
      </c>
      <c r="F170" s="60"/>
      <c r="J170" s="17"/>
      <c r="K170" s="17"/>
      <c r="L170" s="17"/>
    </row>
    <row r="171" spans="1:16" s="2" customFormat="1" ht="30.2" customHeight="1" x14ac:dyDescent="0.3">
      <c r="A171" s="42"/>
      <c r="B171" s="43" t="s">
        <v>196</v>
      </c>
      <c r="C171" s="44"/>
      <c r="D171" s="64">
        <v>2</v>
      </c>
      <c r="E171" s="46">
        <v>3.8</v>
      </c>
      <c r="F171" s="60"/>
      <c r="J171" s="17"/>
      <c r="K171" s="17"/>
      <c r="L171" s="17"/>
    </row>
    <row r="172" spans="1:16" s="2" customFormat="1" ht="30.2" customHeight="1" x14ac:dyDescent="0.3">
      <c r="A172" s="42"/>
      <c r="B172" s="43" t="s">
        <v>197</v>
      </c>
      <c r="C172" s="44"/>
      <c r="D172" s="64">
        <v>2</v>
      </c>
      <c r="E172" s="46">
        <v>7.3</v>
      </c>
      <c r="F172" s="60"/>
      <c r="J172" s="17"/>
      <c r="K172" s="17"/>
      <c r="L172" s="17"/>
    </row>
    <row r="173" spans="1:16" s="2" customFormat="1" ht="30.2" customHeight="1" x14ac:dyDescent="0.3">
      <c r="A173" s="42"/>
      <c r="B173" s="43" t="s">
        <v>198</v>
      </c>
      <c r="C173" s="44"/>
      <c r="D173" s="64">
        <v>2</v>
      </c>
      <c r="E173" s="46">
        <v>8.5</v>
      </c>
      <c r="F173" s="60"/>
      <c r="J173" s="17"/>
      <c r="K173" s="17"/>
      <c r="L173" s="17"/>
    </row>
    <row r="174" spans="1:16" s="2" customFormat="1" ht="30.2" customHeight="1" x14ac:dyDescent="0.3">
      <c r="A174" s="42"/>
      <c r="B174" s="43" t="s">
        <v>199</v>
      </c>
      <c r="C174" s="44"/>
      <c r="D174" s="64">
        <v>2</v>
      </c>
      <c r="E174" s="46">
        <v>7.4</v>
      </c>
      <c r="F174" s="60"/>
      <c r="J174" s="17"/>
      <c r="K174" s="17"/>
      <c r="L174" s="17"/>
    </row>
    <row r="175" spans="1:16" s="2" customFormat="1" ht="30.2" customHeight="1" x14ac:dyDescent="0.3">
      <c r="A175" s="42"/>
      <c r="B175" s="43" t="s">
        <v>200</v>
      </c>
      <c r="C175" s="44"/>
      <c r="D175" s="64">
        <v>2</v>
      </c>
      <c r="E175" s="46">
        <v>12.9</v>
      </c>
      <c r="F175" s="60"/>
      <c r="J175" s="17"/>
      <c r="K175" s="17"/>
      <c r="L175" s="17"/>
    </row>
    <row r="176" spans="1:16" s="2" customFormat="1" ht="30.2" customHeight="1" x14ac:dyDescent="0.3">
      <c r="A176" s="42"/>
      <c r="B176" s="43" t="s">
        <v>201</v>
      </c>
      <c r="C176" s="44"/>
      <c r="D176" s="64">
        <v>2</v>
      </c>
      <c r="E176" s="46">
        <v>3.5</v>
      </c>
      <c r="F176" s="60"/>
      <c r="J176" s="17"/>
      <c r="K176" s="17"/>
      <c r="L176" s="17"/>
    </row>
    <row r="177" spans="1:12" s="2" customFormat="1" ht="30.2" customHeight="1" x14ac:dyDescent="0.3">
      <c r="A177" s="42"/>
      <c r="B177" s="43" t="s">
        <v>202</v>
      </c>
      <c r="C177" s="44"/>
      <c r="D177" s="64">
        <v>2</v>
      </c>
      <c r="E177" s="46">
        <v>16.2</v>
      </c>
      <c r="F177" s="60"/>
      <c r="J177" s="17"/>
      <c r="K177" s="17"/>
      <c r="L177" s="17"/>
    </row>
    <row r="178" spans="1:12" s="2" customFormat="1" ht="30.2" customHeight="1" x14ac:dyDescent="0.3">
      <c r="A178" s="42"/>
      <c r="B178" s="43" t="s">
        <v>203</v>
      </c>
      <c r="C178" s="44"/>
      <c r="D178" s="64">
        <v>2</v>
      </c>
      <c r="E178" s="46">
        <v>5</v>
      </c>
      <c r="F178" s="60"/>
      <c r="J178" s="17"/>
      <c r="K178" s="17"/>
      <c r="L178" s="17"/>
    </row>
    <row r="179" spans="1:12" s="2" customFormat="1" ht="30.2" customHeight="1" x14ac:dyDescent="0.3">
      <c r="A179" s="42"/>
      <c r="B179" s="43" t="s">
        <v>204</v>
      </c>
      <c r="C179" s="44"/>
      <c r="D179" s="64">
        <v>2</v>
      </c>
      <c r="E179" s="46">
        <v>1.2</v>
      </c>
      <c r="F179" s="60"/>
      <c r="J179" s="17"/>
      <c r="K179" s="17"/>
      <c r="L179" s="17"/>
    </row>
    <row r="180" spans="1:12" s="2" customFormat="1" ht="30.2" customHeight="1" x14ac:dyDescent="0.3">
      <c r="A180" s="42"/>
      <c r="B180" s="43" t="s">
        <v>205</v>
      </c>
      <c r="C180" s="44"/>
      <c r="D180" s="64">
        <v>2</v>
      </c>
      <c r="E180" s="46">
        <v>2.81</v>
      </c>
      <c r="F180" s="60"/>
      <c r="J180" s="17"/>
      <c r="K180" s="17"/>
      <c r="L180" s="17"/>
    </row>
    <row r="181" spans="1:12" s="2" customFormat="1" ht="30.2" customHeight="1" x14ac:dyDescent="0.3">
      <c r="A181" s="42"/>
      <c r="B181" s="43" t="s">
        <v>206</v>
      </c>
      <c r="C181" s="44"/>
      <c r="D181" s="64">
        <v>2</v>
      </c>
      <c r="E181" s="46">
        <v>3.5</v>
      </c>
      <c r="F181" s="60"/>
      <c r="J181" s="17"/>
      <c r="K181" s="17"/>
      <c r="L181" s="17"/>
    </row>
    <row r="182" spans="1:12" s="2" customFormat="1" ht="30.2" customHeight="1" x14ac:dyDescent="0.3">
      <c r="A182" s="42"/>
      <c r="B182" s="43" t="s">
        <v>207</v>
      </c>
      <c r="C182" s="44"/>
      <c r="D182" s="64">
        <v>2</v>
      </c>
      <c r="E182" s="46">
        <v>3.1</v>
      </c>
      <c r="F182" s="60"/>
      <c r="J182" s="17"/>
      <c r="K182" s="17"/>
      <c r="L182" s="17"/>
    </row>
    <row r="183" spans="1:12" s="2" customFormat="1" ht="30.2" customHeight="1" x14ac:dyDescent="0.3">
      <c r="A183" s="42"/>
      <c r="B183" s="43" t="s">
        <v>208</v>
      </c>
      <c r="C183" s="44"/>
      <c r="D183" s="64">
        <v>2</v>
      </c>
      <c r="E183" s="46">
        <v>0.8</v>
      </c>
      <c r="F183" s="60"/>
      <c r="J183" s="17"/>
      <c r="K183" s="17"/>
      <c r="L183" s="17"/>
    </row>
    <row r="184" spans="1:12" s="2" customFormat="1" ht="30.2" customHeight="1" x14ac:dyDescent="0.3">
      <c r="A184" s="42"/>
      <c r="B184" s="43" t="s">
        <v>209</v>
      </c>
      <c r="C184" s="44"/>
      <c r="D184" s="64">
        <v>2</v>
      </c>
      <c r="E184" s="46">
        <v>0.6</v>
      </c>
      <c r="F184" s="60"/>
      <c r="J184" s="17"/>
      <c r="K184" s="17"/>
      <c r="L184" s="17"/>
    </row>
    <row r="185" spans="1:12" s="2" customFormat="1" ht="30.2" customHeight="1" x14ac:dyDescent="0.3">
      <c r="A185" s="42"/>
      <c r="B185" s="43" t="s">
        <v>210</v>
      </c>
      <c r="C185" s="44"/>
      <c r="D185" s="64">
        <v>2</v>
      </c>
      <c r="E185" s="46">
        <v>6.5</v>
      </c>
      <c r="F185" s="60"/>
      <c r="J185" s="17"/>
      <c r="K185" s="17"/>
      <c r="L185" s="17"/>
    </row>
    <row r="186" spans="1:12" s="2" customFormat="1" ht="30.2" customHeight="1" x14ac:dyDescent="0.3">
      <c r="A186" s="42"/>
      <c r="B186" s="43" t="s">
        <v>211</v>
      </c>
      <c r="C186" s="44"/>
      <c r="D186" s="64">
        <v>2</v>
      </c>
      <c r="E186" s="46">
        <v>9.5</v>
      </c>
      <c r="F186" s="60"/>
      <c r="J186" s="17"/>
      <c r="K186" s="17"/>
      <c r="L186" s="17"/>
    </row>
    <row r="187" spans="1:12" s="2" customFormat="1" ht="30.2" customHeight="1" x14ac:dyDescent="0.3">
      <c r="A187" s="42"/>
      <c r="B187" s="117" t="s">
        <v>212</v>
      </c>
      <c r="C187" s="44"/>
      <c r="D187" s="64">
        <v>1.5</v>
      </c>
      <c r="E187" s="46">
        <v>0.96</v>
      </c>
      <c r="F187" s="60"/>
      <c r="J187" s="17"/>
      <c r="K187" s="17"/>
      <c r="L187" s="17"/>
    </row>
    <row r="188" spans="1:12" s="2" customFormat="1" ht="30.2" customHeight="1" x14ac:dyDescent="0.3">
      <c r="A188" s="42"/>
      <c r="B188" s="43" t="s">
        <v>213</v>
      </c>
      <c r="C188" s="44"/>
      <c r="D188" s="64" t="s">
        <v>152</v>
      </c>
      <c r="E188" s="46">
        <v>1.48</v>
      </c>
      <c r="F188" s="60"/>
      <c r="J188" s="17"/>
      <c r="K188" s="17"/>
      <c r="L188" s="17"/>
    </row>
    <row r="189" spans="1:12" s="2" customFormat="1" ht="30.2" customHeight="1" x14ac:dyDescent="0.3">
      <c r="A189" s="42"/>
      <c r="B189" s="118" t="s">
        <v>214</v>
      </c>
      <c r="C189" s="68"/>
      <c r="D189" s="119">
        <v>1.5</v>
      </c>
      <c r="E189" s="86">
        <v>0.9</v>
      </c>
      <c r="F189" s="60"/>
      <c r="J189" s="17"/>
      <c r="K189" s="17"/>
      <c r="L189" s="17"/>
    </row>
    <row r="190" spans="1:12" s="2" customFormat="1" ht="30.2" customHeight="1" x14ac:dyDescent="0.3">
      <c r="A190" s="18" t="s">
        <v>9</v>
      </c>
      <c r="B190" s="19">
        <f>COUNTA(B191:B215)</f>
        <v>25</v>
      </c>
      <c r="C190" s="71"/>
      <c r="D190" s="72"/>
      <c r="E190" s="73">
        <f>SUM(E191:E215)</f>
        <v>132.4</v>
      </c>
      <c r="F190" s="74"/>
      <c r="J190" s="17"/>
      <c r="K190" s="17"/>
      <c r="L190" s="17"/>
    </row>
    <row r="191" spans="1:12" s="2" customFormat="1" ht="30.2" customHeight="1" x14ac:dyDescent="0.3">
      <c r="A191" s="42" t="s">
        <v>215</v>
      </c>
      <c r="B191" s="37" t="s">
        <v>216</v>
      </c>
      <c r="C191" s="38"/>
      <c r="D191" s="116">
        <v>2</v>
      </c>
      <c r="E191" s="40">
        <v>5.6</v>
      </c>
      <c r="F191" s="60"/>
      <c r="J191" s="17"/>
      <c r="K191" s="17"/>
      <c r="L191" s="17"/>
    </row>
    <row r="192" spans="1:12" s="2" customFormat="1" ht="30.2" customHeight="1" x14ac:dyDescent="0.3">
      <c r="A192" s="42"/>
      <c r="B192" s="43" t="s">
        <v>217</v>
      </c>
      <c r="C192" s="44"/>
      <c r="D192" s="64">
        <v>2</v>
      </c>
      <c r="E192" s="46">
        <v>7</v>
      </c>
      <c r="F192" s="81"/>
      <c r="J192" s="17"/>
      <c r="K192" s="17"/>
      <c r="L192" s="17"/>
    </row>
    <row r="193" spans="1:12" s="2" customFormat="1" ht="30.2" customHeight="1" x14ac:dyDescent="0.3">
      <c r="A193" s="42"/>
      <c r="B193" s="43" t="s">
        <v>218</v>
      </c>
      <c r="C193" s="44"/>
      <c r="D193" s="64">
        <v>2</v>
      </c>
      <c r="E193" s="46">
        <v>7</v>
      </c>
      <c r="F193" s="60"/>
      <c r="J193" s="17"/>
      <c r="K193" s="17"/>
      <c r="L193" s="17"/>
    </row>
    <row r="194" spans="1:12" s="2" customFormat="1" ht="30.2" customHeight="1" x14ac:dyDescent="0.3">
      <c r="A194" s="42"/>
      <c r="B194" s="43" t="s">
        <v>219</v>
      </c>
      <c r="C194" s="44"/>
      <c r="D194" s="64">
        <v>2</v>
      </c>
      <c r="E194" s="46">
        <v>8.5</v>
      </c>
      <c r="F194" s="60"/>
      <c r="J194" s="17"/>
      <c r="K194" s="17"/>
      <c r="L194" s="17"/>
    </row>
    <row r="195" spans="1:12" s="2" customFormat="1" ht="30.2" customHeight="1" x14ac:dyDescent="0.3">
      <c r="A195" s="42"/>
      <c r="B195" s="43" t="s">
        <v>220</v>
      </c>
      <c r="C195" s="44"/>
      <c r="D195" s="64">
        <v>2</v>
      </c>
      <c r="E195" s="46">
        <v>6.5</v>
      </c>
      <c r="F195" s="60"/>
      <c r="J195" s="17"/>
      <c r="K195" s="17"/>
      <c r="L195" s="17"/>
    </row>
    <row r="196" spans="1:12" s="2" customFormat="1" ht="30.2" customHeight="1" x14ac:dyDescent="0.3">
      <c r="A196" s="42"/>
      <c r="B196" s="43" t="s">
        <v>221</v>
      </c>
      <c r="C196" s="44"/>
      <c r="D196" s="64">
        <v>2</v>
      </c>
      <c r="E196" s="46">
        <v>6.5</v>
      </c>
      <c r="F196" s="60"/>
      <c r="J196" s="17"/>
      <c r="K196" s="17"/>
      <c r="L196" s="17"/>
    </row>
    <row r="197" spans="1:12" s="2" customFormat="1" ht="30.2" customHeight="1" x14ac:dyDescent="0.3">
      <c r="A197" s="42"/>
      <c r="B197" s="43" t="s">
        <v>222</v>
      </c>
      <c r="C197" s="44"/>
      <c r="D197" s="64">
        <v>2</v>
      </c>
      <c r="E197" s="46">
        <v>6</v>
      </c>
      <c r="F197" s="60"/>
      <c r="J197" s="17"/>
      <c r="K197" s="17"/>
      <c r="L197" s="17"/>
    </row>
    <row r="198" spans="1:12" s="2" customFormat="1" ht="30.2" customHeight="1" x14ac:dyDescent="0.3">
      <c r="A198" s="42"/>
      <c r="B198" s="43" t="s">
        <v>223</v>
      </c>
      <c r="C198" s="44"/>
      <c r="D198" s="64">
        <v>2</v>
      </c>
      <c r="E198" s="46">
        <v>3.3</v>
      </c>
      <c r="F198" s="60"/>
      <c r="J198" s="17"/>
      <c r="K198" s="17"/>
      <c r="L198" s="17"/>
    </row>
    <row r="199" spans="1:12" s="2" customFormat="1" ht="30.2" customHeight="1" x14ac:dyDescent="0.3">
      <c r="A199" s="42"/>
      <c r="B199" s="43" t="s">
        <v>224</v>
      </c>
      <c r="C199" s="44"/>
      <c r="D199" s="64">
        <v>2</v>
      </c>
      <c r="E199" s="46">
        <v>7.1</v>
      </c>
      <c r="F199" s="60"/>
      <c r="J199" s="17"/>
      <c r="K199" s="17"/>
      <c r="L199" s="17"/>
    </row>
    <row r="200" spans="1:12" s="2" customFormat="1" ht="30.2" customHeight="1" x14ac:dyDescent="0.3">
      <c r="A200" s="42"/>
      <c r="B200" s="43" t="s">
        <v>225</v>
      </c>
      <c r="C200" s="44"/>
      <c r="D200" s="64">
        <v>2</v>
      </c>
      <c r="E200" s="46">
        <v>6.5</v>
      </c>
      <c r="F200" s="60"/>
      <c r="J200" s="17"/>
      <c r="K200" s="17"/>
      <c r="L200" s="17"/>
    </row>
    <row r="201" spans="1:12" s="2" customFormat="1" ht="30.2" customHeight="1" x14ac:dyDescent="0.3">
      <c r="A201" s="42"/>
      <c r="B201" s="117" t="s">
        <v>226</v>
      </c>
      <c r="C201" s="44"/>
      <c r="D201" s="64">
        <v>2</v>
      </c>
      <c r="E201" s="46">
        <v>6.2</v>
      </c>
      <c r="F201" s="60"/>
      <c r="J201" s="17"/>
      <c r="K201" s="17"/>
      <c r="L201" s="17"/>
    </row>
    <row r="202" spans="1:12" s="2" customFormat="1" ht="30.2" customHeight="1" x14ac:dyDescent="0.3">
      <c r="A202" s="42"/>
      <c r="B202" s="43" t="s">
        <v>227</v>
      </c>
      <c r="C202" s="44"/>
      <c r="D202" s="64">
        <v>2</v>
      </c>
      <c r="E202" s="46">
        <v>12</v>
      </c>
      <c r="F202" s="60"/>
      <c r="J202" s="17"/>
      <c r="K202" s="17"/>
      <c r="L202" s="17"/>
    </row>
    <row r="203" spans="1:12" s="2" customFormat="1" ht="30.2" customHeight="1" x14ac:dyDescent="0.3">
      <c r="A203" s="42"/>
      <c r="B203" s="43" t="s">
        <v>228</v>
      </c>
      <c r="C203" s="44"/>
      <c r="D203" s="64">
        <v>2</v>
      </c>
      <c r="E203" s="46">
        <v>1.2</v>
      </c>
      <c r="F203" s="60"/>
      <c r="J203" s="17"/>
      <c r="K203" s="17"/>
      <c r="L203" s="17"/>
    </row>
    <row r="204" spans="1:12" s="2" customFormat="1" ht="30.2" customHeight="1" x14ac:dyDescent="0.3">
      <c r="A204" s="42"/>
      <c r="B204" s="43" t="s">
        <v>229</v>
      </c>
      <c r="C204" s="44"/>
      <c r="D204" s="64">
        <v>2</v>
      </c>
      <c r="E204" s="46">
        <v>4.0999999999999996</v>
      </c>
      <c r="F204" s="60"/>
      <c r="J204" s="17"/>
      <c r="K204" s="17"/>
      <c r="L204" s="17"/>
    </row>
    <row r="205" spans="1:12" s="2" customFormat="1" ht="30.2" customHeight="1" x14ac:dyDescent="0.3">
      <c r="A205" s="42"/>
      <c r="B205" s="43" t="s">
        <v>230</v>
      </c>
      <c r="C205" s="44"/>
      <c r="D205" s="64">
        <v>2</v>
      </c>
      <c r="E205" s="46">
        <v>6</v>
      </c>
      <c r="F205" s="60"/>
      <c r="J205" s="17"/>
      <c r="K205" s="17"/>
      <c r="L205" s="17"/>
    </row>
    <row r="206" spans="1:12" s="2" customFormat="1" ht="30.2" customHeight="1" x14ac:dyDescent="0.3">
      <c r="A206" s="42"/>
      <c r="B206" s="43" t="s">
        <v>231</v>
      </c>
      <c r="C206" s="44"/>
      <c r="D206" s="64">
        <v>2</v>
      </c>
      <c r="E206" s="46">
        <v>11.5</v>
      </c>
      <c r="F206" s="60"/>
      <c r="J206" s="17"/>
      <c r="K206" s="17"/>
      <c r="L206" s="17"/>
    </row>
    <row r="207" spans="1:12" s="2" customFormat="1" ht="30.2" customHeight="1" x14ac:dyDescent="0.3">
      <c r="A207" s="42"/>
      <c r="B207" s="43" t="s">
        <v>232</v>
      </c>
      <c r="C207" s="44"/>
      <c r="D207" s="64">
        <v>2</v>
      </c>
      <c r="E207" s="46">
        <v>3</v>
      </c>
      <c r="F207" s="60"/>
      <c r="J207" s="17"/>
      <c r="K207" s="17"/>
      <c r="L207" s="17"/>
    </row>
    <row r="208" spans="1:12" s="2" customFormat="1" ht="30.2" customHeight="1" x14ac:dyDescent="0.3">
      <c r="A208" s="42"/>
      <c r="B208" s="43" t="s">
        <v>233</v>
      </c>
      <c r="C208" s="44"/>
      <c r="D208" s="64">
        <v>2</v>
      </c>
      <c r="E208" s="46">
        <v>1.5</v>
      </c>
      <c r="F208" s="60"/>
      <c r="J208" s="17"/>
      <c r="K208" s="17"/>
      <c r="L208" s="17"/>
    </row>
    <row r="209" spans="1:12" s="2" customFormat="1" ht="30.2" customHeight="1" x14ac:dyDescent="0.3">
      <c r="A209" s="42"/>
      <c r="B209" s="43" t="s">
        <v>234</v>
      </c>
      <c r="C209" s="44"/>
      <c r="D209" s="64">
        <v>2</v>
      </c>
      <c r="E209" s="46">
        <v>8.1999999999999993</v>
      </c>
      <c r="F209" s="60"/>
      <c r="J209" s="17"/>
      <c r="K209" s="17"/>
      <c r="L209" s="17"/>
    </row>
    <row r="210" spans="1:12" s="2" customFormat="1" ht="30.2" customHeight="1" x14ac:dyDescent="0.3">
      <c r="A210" s="42"/>
      <c r="B210" s="43" t="s">
        <v>235</v>
      </c>
      <c r="C210" s="44"/>
      <c r="D210" s="64">
        <v>2</v>
      </c>
      <c r="E210" s="46">
        <v>1.8</v>
      </c>
      <c r="F210" s="60"/>
      <c r="J210" s="17"/>
      <c r="K210" s="17"/>
      <c r="L210" s="17"/>
    </row>
    <row r="211" spans="1:12" s="2" customFormat="1" ht="30.2" customHeight="1" x14ac:dyDescent="0.3">
      <c r="A211" s="42"/>
      <c r="B211" s="43" t="s">
        <v>236</v>
      </c>
      <c r="C211" s="44"/>
      <c r="D211" s="64">
        <v>2</v>
      </c>
      <c r="E211" s="46">
        <v>2.2000000000000002</v>
      </c>
      <c r="F211" s="60"/>
      <c r="J211" s="17"/>
      <c r="K211" s="17"/>
      <c r="L211" s="17"/>
    </row>
    <row r="212" spans="1:12" s="2" customFormat="1" ht="30.2" customHeight="1" x14ac:dyDescent="0.3">
      <c r="A212" s="42"/>
      <c r="B212" s="43" t="s">
        <v>237</v>
      </c>
      <c r="C212" s="44"/>
      <c r="D212" s="64">
        <v>2</v>
      </c>
      <c r="E212" s="46">
        <v>2.5</v>
      </c>
      <c r="F212" s="60"/>
      <c r="J212" s="17"/>
      <c r="K212" s="17"/>
      <c r="L212" s="17"/>
    </row>
    <row r="213" spans="1:12" s="2" customFormat="1" ht="30.2" customHeight="1" x14ac:dyDescent="0.3">
      <c r="A213" s="42"/>
      <c r="B213" s="43" t="s">
        <v>238</v>
      </c>
      <c r="C213" s="44"/>
      <c r="D213" s="64">
        <v>0.7</v>
      </c>
      <c r="E213" s="46">
        <v>2.8</v>
      </c>
      <c r="F213" s="60"/>
      <c r="J213" s="17"/>
      <c r="K213" s="17"/>
      <c r="L213" s="17"/>
    </row>
    <row r="214" spans="1:12" s="2" customFormat="1" ht="30.2" customHeight="1" x14ac:dyDescent="0.3">
      <c r="A214" s="42"/>
      <c r="B214" s="43" t="s">
        <v>239</v>
      </c>
      <c r="C214" s="44"/>
      <c r="D214" s="64">
        <v>0.7</v>
      </c>
      <c r="E214" s="46">
        <v>0.6</v>
      </c>
      <c r="F214" s="60"/>
      <c r="J214" s="17"/>
      <c r="K214" s="17"/>
      <c r="L214" s="17"/>
    </row>
    <row r="215" spans="1:12" s="2" customFormat="1" ht="30.2" customHeight="1" x14ac:dyDescent="0.3">
      <c r="A215" s="42"/>
      <c r="B215" s="118" t="s">
        <v>240</v>
      </c>
      <c r="C215" s="68"/>
      <c r="D215" s="69">
        <v>2</v>
      </c>
      <c r="E215" s="86">
        <v>4.8</v>
      </c>
      <c r="F215" s="60"/>
      <c r="J215" s="17"/>
      <c r="K215" s="17"/>
      <c r="L215" s="17"/>
    </row>
    <row r="216" spans="1:12" s="2" customFormat="1" ht="30.2" customHeight="1" x14ac:dyDescent="0.3">
      <c r="A216" s="18" t="s">
        <v>9</v>
      </c>
      <c r="B216" s="19">
        <f>COUNTA(B217:B227)</f>
        <v>11</v>
      </c>
      <c r="C216" s="71"/>
      <c r="D216" s="72"/>
      <c r="E216" s="73">
        <f>SUM(E217:E227)</f>
        <v>45.000000000000007</v>
      </c>
      <c r="F216" s="74"/>
      <c r="J216" s="17"/>
      <c r="K216" s="17"/>
      <c r="L216" s="17"/>
    </row>
    <row r="217" spans="1:12" s="2" customFormat="1" ht="30.2" customHeight="1" x14ac:dyDescent="0.3">
      <c r="A217" s="42" t="s">
        <v>241</v>
      </c>
      <c r="B217" s="120" t="s">
        <v>242</v>
      </c>
      <c r="C217" s="57"/>
      <c r="D217" s="121" t="s">
        <v>243</v>
      </c>
      <c r="E217" s="122">
        <v>3.7</v>
      </c>
      <c r="F217" s="60"/>
      <c r="J217" s="17"/>
      <c r="K217" s="17"/>
      <c r="L217" s="17"/>
    </row>
    <row r="218" spans="1:12" s="2" customFormat="1" ht="30.2" customHeight="1" x14ac:dyDescent="0.3">
      <c r="A218" s="42"/>
      <c r="B218" s="43" t="s">
        <v>244</v>
      </c>
      <c r="C218" s="44"/>
      <c r="D218" s="45" t="s">
        <v>243</v>
      </c>
      <c r="E218" s="46">
        <v>4.7</v>
      </c>
      <c r="F218" s="60"/>
      <c r="J218" s="17"/>
      <c r="K218" s="17"/>
      <c r="L218" s="17"/>
    </row>
    <row r="219" spans="1:12" s="2" customFormat="1" ht="30.2" customHeight="1" x14ac:dyDescent="0.3">
      <c r="A219" s="42"/>
      <c r="B219" s="43" t="s">
        <v>245</v>
      </c>
      <c r="C219" s="44"/>
      <c r="D219" s="45" t="s">
        <v>243</v>
      </c>
      <c r="E219" s="46">
        <v>8.6999999999999993</v>
      </c>
      <c r="F219" s="60"/>
      <c r="J219" s="17"/>
      <c r="K219" s="17"/>
      <c r="L219" s="17"/>
    </row>
    <row r="220" spans="1:12" s="2" customFormat="1" ht="30.2" customHeight="1" x14ac:dyDescent="0.3">
      <c r="A220" s="42"/>
      <c r="B220" s="43" t="s">
        <v>246</v>
      </c>
      <c r="C220" s="44"/>
      <c r="D220" s="45" t="s">
        <v>243</v>
      </c>
      <c r="E220" s="46">
        <v>9.6</v>
      </c>
      <c r="F220" s="60"/>
      <c r="J220" s="17"/>
      <c r="K220" s="17"/>
      <c r="L220" s="17"/>
    </row>
    <row r="221" spans="1:12" s="2" customFormat="1" ht="30.2" customHeight="1" x14ac:dyDescent="0.3">
      <c r="A221" s="42"/>
      <c r="B221" s="43" t="s">
        <v>247</v>
      </c>
      <c r="C221" s="44"/>
      <c r="D221" s="45" t="s">
        <v>243</v>
      </c>
      <c r="E221" s="46">
        <v>10.1</v>
      </c>
      <c r="F221" s="60"/>
      <c r="J221" s="17"/>
      <c r="K221" s="17"/>
      <c r="L221" s="17"/>
    </row>
    <row r="222" spans="1:12" s="2" customFormat="1" ht="30.2" customHeight="1" x14ac:dyDescent="0.3">
      <c r="A222" s="42"/>
      <c r="B222" s="43" t="s">
        <v>248</v>
      </c>
      <c r="C222" s="44"/>
      <c r="D222" s="45" t="s">
        <v>243</v>
      </c>
      <c r="E222" s="46">
        <v>1.3</v>
      </c>
      <c r="F222" s="60"/>
      <c r="J222" s="17"/>
      <c r="K222" s="17"/>
      <c r="L222" s="17"/>
    </row>
    <row r="223" spans="1:12" s="2" customFormat="1" ht="30.2" customHeight="1" x14ac:dyDescent="0.3">
      <c r="A223" s="42"/>
      <c r="B223" s="43" t="s">
        <v>249</v>
      </c>
      <c r="C223" s="44"/>
      <c r="D223" s="45" t="s">
        <v>243</v>
      </c>
      <c r="E223" s="46">
        <v>2.1</v>
      </c>
      <c r="F223" s="60"/>
      <c r="J223" s="17"/>
      <c r="K223" s="17"/>
      <c r="L223" s="17"/>
    </row>
    <row r="224" spans="1:12" s="2" customFormat="1" ht="30.2" customHeight="1" x14ac:dyDescent="0.3">
      <c r="A224" s="42"/>
      <c r="B224" s="43" t="s">
        <v>250</v>
      </c>
      <c r="C224" s="44"/>
      <c r="D224" s="45" t="s">
        <v>243</v>
      </c>
      <c r="E224" s="46">
        <v>1.5</v>
      </c>
      <c r="F224" s="60"/>
      <c r="J224" s="17"/>
      <c r="K224" s="17"/>
      <c r="L224" s="17"/>
    </row>
    <row r="225" spans="1:12" s="2" customFormat="1" ht="30.2" customHeight="1" x14ac:dyDescent="0.3">
      <c r="A225" s="42"/>
      <c r="B225" s="43" t="s">
        <v>251</v>
      </c>
      <c r="C225" s="44"/>
      <c r="D225" s="45" t="s">
        <v>243</v>
      </c>
      <c r="E225" s="46">
        <v>2.5</v>
      </c>
      <c r="F225" s="60"/>
      <c r="J225" s="17"/>
      <c r="K225" s="17"/>
      <c r="L225" s="17"/>
    </row>
    <row r="226" spans="1:12" s="2" customFormat="1" ht="30.2" customHeight="1" x14ac:dyDescent="0.3">
      <c r="A226" s="42"/>
      <c r="B226" s="43" t="s">
        <v>252</v>
      </c>
      <c r="C226" s="44"/>
      <c r="D226" s="45" t="s">
        <v>243</v>
      </c>
      <c r="E226" s="46">
        <v>0.6</v>
      </c>
      <c r="F226" s="60"/>
      <c r="J226" s="17"/>
      <c r="K226" s="17"/>
      <c r="L226" s="17"/>
    </row>
    <row r="227" spans="1:12" s="2" customFormat="1" ht="30.2" customHeight="1" x14ac:dyDescent="0.3">
      <c r="A227" s="42"/>
      <c r="B227" s="43" t="s">
        <v>253</v>
      </c>
      <c r="C227" s="44"/>
      <c r="D227" s="45" t="s">
        <v>243</v>
      </c>
      <c r="E227" s="46">
        <v>0.2</v>
      </c>
      <c r="F227" s="60"/>
      <c r="J227" s="17"/>
      <c r="K227" s="17"/>
      <c r="L227" s="17"/>
    </row>
    <row r="228" spans="1:12" s="2" customFormat="1" ht="30.2" customHeight="1" x14ac:dyDescent="0.3">
      <c r="A228" s="18" t="s">
        <v>9</v>
      </c>
      <c r="B228" s="19">
        <f>COUNTA(B229:B249)</f>
        <v>21</v>
      </c>
      <c r="C228" s="71"/>
      <c r="D228" s="72"/>
      <c r="E228" s="73">
        <f>SUM(E229:E249)</f>
        <v>67.72</v>
      </c>
      <c r="F228" s="74"/>
      <c r="J228" s="17"/>
      <c r="K228" s="17"/>
      <c r="L228" s="17"/>
    </row>
    <row r="229" spans="1:12" s="2" customFormat="1" ht="30.2" customHeight="1" x14ac:dyDescent="0.3">
      <c r="A229" s="42" t="s">
        <v>254</v>
      </c>
      <c r="B229" s="89" t="s">
        <v>255</v>
      </c>
      <c r="C229" s="38"/>
      <c r="D229" s="91">
        <v>1.5</v>
      </c>
      <c r="E229" s="92">
        <v>2.7</v>
      </c>
      <c r="F229" s="60"/>
      <c r="J229" s="17"/>
      <c r="K229" s="17"/>
      <c r="L229" s="123" t="s">
        <v>256</v>
      </c>
    </row>
    <row r="230" spans="1:12" s="2" customFormat="1" ht="30.2" customHeight="1" x14ac:dyDescent="0.3">
      <c r="A230" s="42"/>
      <c r="B230" s="98" t="s">
        <v>257</v>
      </c>
      <c r="C230" s="44"/>
      <c r="D230" s="100">
        <v>1.5</v>
      </c>
      <c r="E230" s="101">
        <v>0.5</v>
      </c>
      <c r="F230" s="60"/>
      <c r="J230" s="17"/>
      <c r="K230" s="17"/>
      <c r="L230" s="123" t="s">
        <v>256</v>
      </c>
    </row>
    <row r="231" spans="1:12" s="2" customFormat="1" ht="30.2" customHeight="1" x14ac:dyDescent="0.3">
      <c r="A231" s="42"/>
      <c r="B231" s="98" t="s">
        <v>258</v>
      </c>
      <c r="C231" s="44"/>
      <c r="D231" s="100">
        <v>1.5</v>
      </c>
      <c r="E231" s="101">
        <v>0.9</v>
      </c>
      <c r="F231" s="60"/>
      <c r="J231" s="17"/>
      <c r="K231" s="17"/>
      <c r="L231" s="123" t="s">
        <v>256</v>
      </c>
    </row>
    <row r="232" spans="1:12" s="2" customFormat="1" ht="30.2" customHeight="1" x14ac:dyDescent="0.3">
      <c r="A232" s="42"/>
      <c r="B232" s="98" t="s">
        <v>259</v>
      </c>
      <c r="C232" s="44"/>
      <c r="D232" s="100">
        <v>2</v>
      </c>
      <c r="E232" s="101">
        <v>1.82</v>
      </c>
      <c r="F232" s="60"/>
      <c r="J232" s="17"/>
      <c r="K232" s="17"/>
      <c r="L232" s="123" t="s">
        <v>260</v>
      </c>
    </row>
    <row r="233" spans="1:12" s="2" customFormat="1" ht="30.2" customHeight="1" x14ac:dyDescent="0.3">
      <c r="A233" s="42"/>
      <c r="B233" s="98" t="s">
        <v>261</v>
      </c>
      <c r="C233" s="44"/>
      <c r="D233" s="100">
        <v>1.5</v>
      </c>
      <c r="E233" s="101">
        <v>0.9</v>
      </c>
      <c r="F233" s="60"/>
      <c r="J233" s="17"/>
      <c r="K233" s="17"/>
      <c r="L233" s="123" t="s">
        <v>256</v>
      </c>
    </row>
    <row r="234" spans="1:12" s="2" customFormat="1" ht="30.2" customHeight="1" x14ac:dyDescent="0.3">
      <c r="A234" s="42"/>
      <c r="B234" s="98" t="s">
        <v>262</v>
      </c>
      <c r="C234" s="44"/>
      <c r="D234" s="100">
        <v>1.5</v>
      </c>
      <c r="E234" s="101">
        <v>13.2</v>
      </c>
      <c r="F234" s="60"/>
      <c r="J234" s="17"/>
      <c r="K234" s="17"/>
      <c r="L234" s="123" t="s">
        <v>263</v>
      </c>
    </row>
    <row r="235" spans="1:12" s="2" customFormat="1" ht="30.2" customHeight="1" x14ac:dyDescent="0.3">
      <c r="A235" s="42"/>
      <c r="B235" s="98" t="s">
        <v>264</v>
      </c>
      <c r="C235" s="44"/>
      <c r="D235" s="100">
        <v>1.5</v>
      </c>
      <c r="E235" s="101">
        <v>1.2</v>
      </c>
      <c r="F235" s="60"/>
      <c r="J235" s="17"/>
      <c r="K235" s="17"/>
      <c r="L235" s="123" t="s">
        <v>256</v>
      </c>
    </row>
    <row r="236" spans="1:12" s="2" customFormat="1" ht="30.2" customHeight="1" x14ac:dyDescent="0.3">
      <c r="A236" s="42"/>
      <c r="B236" s="98" t="s">
        <v>265</v>
      </c>
      <c r="C236" s="44"/>
      <c r="D236" s="100">
        <v>1.5</v>
      </c>
      <c r="E236" s="101">
        <v>2.6</v>
      </c>
      <c r="F236" s="60"/>
      <c r="J236" s="17"/>
      <c r="K236" s="17"/>
      <c r="L236" s="123" t="s">
        <v>256</v>
      </c>
    </row>
    <row r="237" spans="1:12" s="2" customFormat="1" ht="30.2" customHeight="1" x14ac:dyDescent="0.3">
      <c r="A237" s="42"/>
      <c r="B237" s="98" t="s">
        <v>266</v>
      </c>
      <c r="C237" s="44"/>
      <c r="D237" s="100">
        <v>1.5</v>
      </c>
      <c r="E237" s="101">
        <v>4</v>
      </c>
      <c r="F237" s="60"/>
      <c r="J237" s="17"/>
      <c r="K237" s="17"/>
      <c r="L237" s="123" t="s">
        <v>256</v>
      </c>
    </row>
    <row r="238" spans="1:12" s="2" customFormat="1" ht="30.2" customHeight="1" x14ac:dyDescent="0.3">
      <c r="A238" s="42"/>
      <c r="B238" s="98" t="s">
        <v>267</v>
      </c>
      <c r="C238" s="44"/>
      <c r="D238" s="100">
        <v>1.5</v>
      </c>
      <c r="E238" s="101">
        <v>2.2999999999999998</v>
      </c>
      <c r="F238" s="60"/>
      <c r="J238" s="17"/>
      <c r="K238" s="17"/>
      <c r="L238" s="123" t="s">
        <v>256</v>
      </c>
    </row>
    <row r="239" spans="1:12" s="2" customFormat="1" ht="30.2" customHeight="1" x14ac:dyDescent="0.3">
      <c r="A239" s="42"/>
      <c r="B239" s="98" t="s">
        <v>268</v>
      </c>
      <c r="C239" s="44"/>
      <c r="D239" s="100">
        <v>1.5</v>
      </c>
      <c r="E239" s="101">
        <v>1</v>
      </c>
      <c r="F239" s="60"/>
      <c r="J239" s="17"/>
      <c r="K239" s="17"/>
      <c r="L239" s="17" t="s">
        <v>269</v>
      </c>
    </row>
    <row r="240" spans="1:12" s="2" customFormat="1" ht="30.2" customHeight="1" x14ac:dyDescent="0.3">
      <c r="A240" s="42"/>
      <c r="B240" s="98" t="s">
        <v>270</v>
      </c>
      <c r="C240" s="44"/>
      <c r="D240" s="100">
        <v>1.5</v>
      </c>
      <c r="E240" s="101">
        <v>6</v>
      </c>
      <c r="F240" s="60"/>
      <c r="J240" s="17"/>
      <c r="K240" s="17"/>
      <c r="L240" s="123" t="s">
        <v>271</v>
      </c>
    </row>
    <row r="241" spans="1:12" s="2" customFormat="1" ht="30.2" customHeight="1" x14ac:dyDescent="0.3">
      <c r="A241" s="42"/>
      <c r="B241" s="124" t="s">
        <v>272</v>
      </c>
      <c r="C241" s="44"/>
      <c r="D241" s="125">
        <v>1.5</v>
      </c>
      <c r="E241" s="126">
        <v>1</v>
      </c>
      <c r="F241" s="60"/>
      <c r="J241" s="17"/>
      <c r="K241" s="17"/>
      <c r="L241" s="123" t="s">
        <v>273</v>
      </c>
    </row>
    <row r="242" spans="1:12" s="2" customFormat="1" ht="30.2" customHeight="1" x14ac:dyDescent="0.3">
      <c r="A242" s="42"/>
      <c r="B242" s="98" t="s">
        <v>274</v>
      </c>
      <c r="C242" s="44"/>
      <c r="D242" s="100">
        <v>1.5</v>
      </c>
      <c r="E242" s="101">
        <v>1.8</v>
      </c>
      <c r="F242" s="60"/>
      <c r="J242" s="17"/>
      <c r="K242" s="17"/>
      <c r="L242" s="123" t="s">
        <v>256</v>
      </c>
    </row>
    <row r="243" spans="1:12" s="2" customFormat="1" ht="30.2" customHeight="1" x14ac:dyDescent="0.3">
      <c r="A243" s="42"/>
      <c r="B243" s="98" t="s">
        <v>275</v>
      </c>
      <c r="C243" s="44"/>
      <c r="D243" s="100">
        <v>1.5</v>
      </c>
      <c r="E243" s="101">
        <v>1.5</v>
      </c>
      <c r="F243" s="60"/>
      <c r="J243" s="17"/>
      <c r="K243" s="17"/>
      <c r="L243" s="17"/>
    </row>
    <row r="244" spans="1:12" s="2" customFormat="1" ht="30.2" customHeight="1" x14ac:dyDescent="0.3">
      <c r="A244" s="42"/>
      <c r="B244" s="98" t="s">
        <v>276</v>
      </c>
      <c r="C244" s="44"/>
      <c r="D244" s="100">
        <v>2</v>
      </c>
      <c r="E244" s="101">
        <v>7.5</v>
      </c>
      <c r="F244" s="60" t="s">
        <v>277</v>
      </c>
      <c r="J244" s="17" t="s">
        <v>278</v>
      </c>
      <c r="K244" s="17" t="s">
        <v>279</v>
      </c>
      <c r="L244" s="123" t="s">
        <v>256</v>
      </c>
    </row>
    <row r="245" spans="1:12" s="2" customFormat="1" ht="30.2" customHeight="1" x14ac:dyDescent="0.3">
      <c r="A245" s="42"/>
      <c r="B245" s="98" t="s">
        <v>280</v>
      </c>
      <c r="C245" s="44"/>
      <c r="D245" s="100">
        <v>2</v>
      </c>
      <c r="E245" s="101">
        <v>6.2</v>
      </c>
      <c r="F245" s="60" t="s">
        <v>277</v>
      </c>
      <c r="J245" s="17" t="s">
        <v>278</v>
      </c>
      <c r="K245" s="17" t="s">
        <v>279</v>
      </c>
      <c r="L245" s="123" t="s">
        <v>281</v>
      </c>
    </row>
    <row r="246" spans="1:12" s="2" customFormat="1" ht="30.2" customHeight="1" x14ac:dyDescent="0.3">
      <c r="A246" s="42"/>
      <c r="B246" s="98" t="s">
        <v>282</v>
      </c>
      <c r="C246" s="44"/>
      <c r="D246" s="100">
        <v>2</v>
      </c>
      <c r="E246" s="101">
        <v>8.3000000000000007</v>
      </c>
      <c r="F246" s="60" t="s">
        <v>277</v>
      </c>
      <c r="J246" s="17" t="s">
        <v>278</v>
      </c>
      <c r="K246" s="17" t="s">
        <v>279</v>
      </c>
      <c r="L246" s="123" t="s">
        <v>256</v>
      </c>
    </row>
    <row r="247" spans="1:12" s="2" customFormat="1" ht="30.2" customHeight="1" x14ac:dyDescent="0.3">
      <c r="A247" s="47"/>
      <c r="B247" s="109" t="s">
        <v>283</v>
      </c>
      <c r="C247" s="44"/>
      <c r="D247" s="100">
        <v>1.5</v>
      </c>
      <c r="E247" s="101">
        <v>0.6</v>
      </c>
      <c r="F247" s="60" t="s">
        <v>277</v>
      </c>
      <c r="J247" s="17"/>
      <c r="K247" s="17"/>
      <c r="L247" s="17"/>
    </row>
    <row r="248" spans="1:12" s="2" customFormat="1" ht="30.2" customHeight="1" x14ac:dyDescent="0.3">
      <c r="A248" s="47"/>
      <c r="B248" s="109" t="s">
        <v>284</v>
      </c>
      <c r="C248" s="44"/>
      <c r="D248" s="100">
        <v>1.5</v>
      </c>
      <c r="E248" s="101">
        <v>1.8</v>
      </c>
      <c r="F248" s="60"/>
      <c r="J248" s="17"/>
      <c r="K248" s="17"/>
      <c r="L248" s="127" t="s">
        <v>285</v>
      </c>
    </row>
    <row r="249" spans="1:12" s="2" customFormat="1" ht="30.2" customHeight="1" x14ac:dyDescent="0.3">
      <c r="A249" s="47"/>
      <c r="B249" s="128" t="s">
        <v>286</v>
      </c>
      <c r="C249" s="68"/>
      <c r="D249" s="113">
        <v>1.5</v>
      </c>
      <c r="E249" s="114">
        <v>1.9</v>
      </c>
      <c r="F249" s="60"/>
      <c r="J249" s="17"/>
      <c r="K249" s="17"/>
      <c r="L249" s="127" t="s">
        <v>285</v>
      </c>
    </row>
    <row r="250" spans="1:12" s="2" customFormat="1" ht="30.2" customHeight="1" x14ac:dyDescent="0.3">
      <c r="A250" s="18" t="s">
        <v>9</v>
      </c>
      <c r="B250" s="129">
        <f>COUNTA(B251:B259)</f>
        <v>9</v>
      </c>
      <c r="C250" s="71"/>
      <c r="D250" s="72"/>
      <c r="E250" s="73">
        <f>SUM(E251:E259)</f>
        <v>30.790000000000006</v>
      </c>
      <c r="F250" s="74"/>
      <c r="J250" s="17"/>
      <c r="K250" s="17"/>
      <c r="L250" s="17"/>
    </row>
    <row r="251" spans="1:12" s="2" customFormat="1" ht="30.2" customHeight="1" x14ac:dyDescent="0.3">
      <c r="A251" s="42" t="s">
        <v>287</v>
      </c>
      <c r="B251" s="89" t="s">
        <v>288</v>
      </c>
      <c r="C251" s="38"/>
      <c r="D251" s="91">
        <v>2</v>
      </c>
      <c r="E251" s="92">
        <v>3.2</v>
      </c>
      <c r="F251" s="60"/>
      <c r="J251" s="130"/>
      <c r="K251" s="17"/>
      <c r="L251" s="131"/>
    </row>
    <row r="252" spans="1:12" s="2" customFormat="1" ht="30.2" customHeight="1" x14ac:dyDescent="0.3">
      <c r="A252" s="42"/>
      <c r="B252" s="98" t="s">
        <v>289</v>
      </c>
      <c r="C252" s="44"/>
      <c r="D252" s="100">
        <v>2</v>
      </c>
      <c r="E252" s="101">
        <v>4.3</v>
      </c>
      <c r="F252" s="60"/>
      <c r="J252" s="130"/>
      <c r="K252" s="17"/>
      <c r="L252" s="131"/>
    </row>
    <row r="253" spans="1:12" s="2" customFormat="1" ht="30.2" customHeight="1" x14ac:dyDescent="0.3">
      <c r="A253" s="42"/>
      <c r="B253" s="98" t="s">
        <v>290</v>
      </c>
      <c r="C253" s="44"/>
      <c r="D253" s="100">
        <v>2</v>
      </c>
      <c r="E253" s="101">
        <v>5.3</v>
      </c>
      <c r="F253" s="60"/>
      <c r="J253" s="130"/>
      <c r="K253" s="17"/>
      <c r="L253" s="131"/>
    </row>
    <row r="254" spans="1:12" s="2" customFormat="1" ht="30.2" customHeight="1" x14ac:dyDescent="0.3">
      <c r="A254" s="42"/>
      <c r="B254" s="98" t="s">
        <v>291</v>
      </c>
      <c r="C254" s="44"/>
      <c r="D254" s="100">
        <v>5</v>
      </c>
      <c r="E254" s="101">
        <v>1.3</v>
      </c>
      <c r="F254" s="60"/>
      <c r="J254" s="130"/>
      <c r="K254" s="17"/>
      <c r="L254" s="131"/>
    </row>
    <row r="255" spans="1:12" s="2" customFormat="1" ht="30.2" customHeight="1" x14ac:dyDescent="0.3">
      <c r="A255" s="42"/>
      <c r="B255" s="98" t="s">
        <v>292</v>
      </c>
      <c r="C255" s="44"/>
      <c r="D255" s="100">
        <v>2</v>
      </c>
      <c r="E255" s="101">
        <v>2.6</v>
      </c>
      <c r="F255" s="60"/>
      <c r="J255" s="130"/>
      <c r="K255" s="17"/>
      <c r="L255" s="131"/>
    </row>
    <row r="256" spans="1:12" s="2" customFormat="1" ht="30.2" customHeight="1" x14ac:dyDescent="0.3">
      <c r="A256" s="42"/>
      <c r="B256" s="98" t="s">
        <v>293</v>
      </c>
      <c r="C256" s="44"/>
      <c r="D256" s="100">
        <v>2</v>
      </c>
      <c r="E256" s="101">
        <v>2.2999999999999998</v>
      </c>
      <c r="F256" s="60"/>
      <c r="J256" s="130"/>
      <c r="K256" s="17"/>
      <c r="L256" s="131"/>
    </row>
    <row r="257" spans="1:12" s="2" customFormat="1" ht="30.2" customHeight="1" x14ac:dyDescent="0.3">
      <c r="A257" s="42"/>
      <c r="B257" s="98" t="s">
        <v>294</v>
      </c>
      <c r="C257" s="44"/>
      <c r="D257" s="100">
        <v>1</v>
      </c>
      <c r="E257" s="101">
        <v>3</v>
      </c>
      <c r="F257" s="60"/>
      <c r="J257" s="130"/>
      <c r="K257" s="17"/>
      <c r="L257" s="131"/>
    </row>
    <row r="258" spans="1:12" s="2" customFormat="1" ht="30.2" customHeight="1" x14ac:dyDescent="0.3">
      <c r="A258" s="42"/>
      <c r="B258" s="98" t="s">
        <v>295</v>
      </c>
      <c r="C258" s="44"/>
      <c r="D258" s="100" t="s">
        <v>296</v>
      </c>
      <c r="E258" s="101">
        <v>4.4000000000000004</v>
      </c>
      <c r="F258" s="60"/>
      <c r="J258" s="130"/>
      <c r="K258" s="17"/>
      <c r="L258" s="131"/>
    </row>
    <row r="259" spans="1:12" s="2" customFormat="1" ht="30.2" customHeight="1" x14ac:dyDescent="0.3">
      <c r="A259" s="42"/>
      <c r="B259" s="128" t="s">
        <v>297</v>
      </c>
      <c r="C259" s="68"/>
      <c r="D259" s="113" t="s">
        <v>298</v>
      </c>
      <c r="E259" s="114">
        <v>4.3899999999999997</v>
      </c>
      <c r="F259" s="60"/>
      <c r="J259" s="130"/>
      <c r="K259" s="49" t="s">
        <v>299</v>
      </c>
      <c r="L259" s="131"/>
    </row>
    <row r="260" spans="1:12" s="2" customFormat="1" ht="30.2" customHeight="1" x14ac:dyDescent="0.3">
      <c r="A260" s="18" t="s">
        <v>9</v>
      </c>
      <c r="B260" s="129">
        <f>COUNTA(B261:B276)</f>
        <v>16</v>
      </c>
      <c r="C260" s="71"/>
      <c r="D260" s="72"/>
      <c r="E260" s="73">
        <f>SUM(E261:E276)</f>
        <v>84.499999999999986</v>
      </c>
      <c r="F260" s="74"/>
      <c r="J260" s="130"/>
      <c r="K260" s="17"/>
      <c r="L260" s="131"/>
    </row>
    <row r="261" spans="1:12" s="2" customFormat="1" ht="30.2" customHeight="1" x14ac:dyDescent="0.3">
      <c r="A261" s="42" t="s">
        <v>300</v>
      </c>
      <c r="B261" s="89" t="s">
        <v>301</v>
      </c>
      <c r="C261" s="38"/>
      <c r="D261" s="91">
        <v>2</v>
      </c>
      <c r="E261" s="92">
        <v>3.8</v>
      </c>
      <c r="F261" s="60"/>
      <c r="J261" s="130"/>
      <c r="K261" s="17"/>
      <c r="L261" s="131"/>
    </row>
    <row r="262" spans="1:12" s="2" customFormat="1" ht="30.2" customHeight="1" x14ac:dyDescent="0.3">
      <c r="A262" s="42"/>
      <c r="B262" s="98" t="s">
        <v>302</v>
      </c>
      <c r="C262" s="44"/>
      <c r="D262" s="100">
        <v>2</v>
      </c>
      <c r="E262" s="101">
        <v>3.7</v>
      </c>
      <c r="F262" s="60"/>
      <c r="J262" s="130"/>
      <c r="K262" s="17"/>
      <c r="L262" s="131"/>
    </row>
    <row r="263" spans="1:12" s="2" customFormat="1" ht="30.2" customHeight="1" x14ac:dyDescent="0.3">
      <c r="A263" s="42"/>
      <c r="B263" s="98" t="s">
        <v>303</v>
      </c>
      <c r="C263" s="44"/>
      <c r="D263" s="100">
        <v>2</v>
      </c>
      <c r="E263" s="101">
        <v>5.7</v>
      </c>
      <c r="F263" s="60"/>
      <c r="J263" s="130"/>
      <c r="K263" s="17"/>
      <c r="L263" s="131"/>
    </row>
    <row r="264" spans="1:12" s="2" customFormat="1" ht="30.2" customHeight="1" x14ac:dyDescent="0.3">
      <c r="A264" s="42"/>
      <c r="B264" s="132" t="s">
        <v>304</v>
      </c>
      <c r="C264" s="44"/>
      <c r="D264" s="100">
        <v>2</v>
      </c>
      <c r="E264" s="101">
        <v>26</v>
      </c>
      <c r="F264" s="133"/>
      <c r="J264" s="130"/>
      <c r="K264" s="17"/>
      <c r="L264" s="131"/>
    </row>
    <row r="265" spans="1:12" s="2" customFormat="1" ht="30.2" customHeight="1" x14ac:dyDescent="0.3">
      <c r="A265" s="42"/>
      <c r="B265" s="98" t="s">
        <v>305</v>
      </c>
      <c r="C265" s="44"/>
      <c r="D265" s="100">
        <v>2</v>
      </c>
      <c r="E265" s="101">
        <v>4</v>
      </c>
      <c r="F265" s="60"/>
      <c r="J265" s="130"/>
      <c r="K265" s="17"/>
      <c r="L265" s="131"/>
    </row>
    <row r="266" spans="1:12" s="2" customFormat="1" ht="30.2" customHeight="1" x14ac:dyDescent="0.3">
      <c r="A266" s="42"/>
      <c r="B266" s="98" t="s">
        <v>306</v>
      </c>
      <c r="C266" s="44"/>
      <c r="D266" s="100">
        <v>2</v>
      </c>
      <c r="E266" s="101">
        <v>7.8</v>
      </c>
      <c r="F266" s="60"/>
      <c r="J266" s="130"/>
      <c r="K266" s="17"/>
      <c r="L266" s="131"/>
    </row>
    <row r="267" spans="1:12" s="2" customFormat="1" ht="30.2" customHeight="1" x14ac:dyDescent="0.3">
      <c r="A267" s="42"/>
      <c r="B267" s="98" t="s">
        <v>307</v>
      </c>
      <c r="C267" s="44"/>
      <c r="D267" s="100">
        <v>2</v>
      </c>
      <c r="E267" s="101">
        <v>6.5</v>
      </c>
      <c r="F267" s="60"/>
      <c r="J267" s="130"/>
      <c r="K267" s="17"/>
      <c r="L267" s="131"/>
    </row>
    <row r="268" spans="1:12" s="2" customFormat="1" ht="30.2" customHeight="1" x14ac:dyDescent="0.3">
      <c r="A268" s="42"/>
      <c r="B268" s="98" t="s">
        <v>308</v>
      </c>
      <c r="C268" s="44"/>
      <c r="D268" s="100">
        <v>2</v>
      </c>
      <c r="E268" s="101">
        <v>4.4000000000000004</v>
      </c>
      <c r="F268" s="60"/>
      <c r="J268" s="130"/>
      <c r="K268" s="17"/>
      <c r="L268" s="131"/>
    </row>
    <row r="269" spans="1:12" s="2" customFormat="1" ht="30.2" customHeight="1" x14ac:dyDescent="0.3">
      <c r="A269" s="42"/>
      <c r="B269" s="98" t="s">
        <v>309</v>
      </c>
      <c r="C269" s="44"/>
      <c r="D269" s="100">
        <v>2</v>
      </c>
      <c r="E269" s="101">
        <v>3.4</v>
      </c>
      <c r="F269" s="60"/>
      <c r="J269" s="130"/>
      <c r="K269" s="17"/>
      <c r="L269" s="131"/>
    </row>
    <row r="270" spans="1:12" s="2" customFormat="1" ht="30.2" customHeight="1" x14ac:dyDescent="0.3">
      <c r="A270" s="42"/>
      <c r="B270" s="109" t="s">
        <v>310</v>
      </c>
      <c r="C270" s="44"/>
      <c r="D270" s="100">
        <v>2</v>
      </c>
      <c r="E270" s="101">
        <v>2.6</v>
      </c>
      <c r="F270" s="60"/>
      <c r="J270" s="130"/>
      <c r="K270" s="17"/>
      <c r="L270" s="131"/>
    </row>
    <row r="271" spans="1:12" s="2" customFormat="1" ht="30.2" customHeight="1" x14ac:dyDescent="0.3">
      <c r="A271" s="42"/>
      <c r="B271" s="98" t="s">
        <v>311</v>
      </c>
      <c r="C271" s="44"/>
      <c r="D271" s="100">
        <v>2</v>
      </c>
      <c r="E271" s="101">
        <v>3.6</v>
      </c>
      <c r="F271" s="60"/>
      <c r="J271" s="130"/>
      <c r="K271" s="17"/>
      <c r="L271" s="131"/>
    </row>
    <row r="272" spans="1:12" s="2" customFormat="1" ht="30.2" customHeight="1" x14ac:dyDescent="0.3">
      <c r="A272" s="42"/>
      <c r="B272" s="98" t="s">
        <v>312</v>
      </c>
      <c r="C272" s="44"/>
      <c r="D272" s="100">
        <v>2</v>
      </c>
      <c r="E272" s="101">
        <v>3.5</v>
      </c>
      <c r="F272" s="60"/>
      <c r="J272" s="130"/>
      <c r="K272" s="17"/>
      <c r="L272" s="131"/>
    </row>
    <row r="273" spans="1:12" s="2" customFormat="1" ht="30.2" customHeight="1" x14ac:dyDescent="0.3">
      <c r="A273" s="42"/>
      <c r="B273" s="98" t="s">
        <v>313</v>
      </c>
      <c r="C273" s="44"/>
      <c r="D273" s="100">
        <v>2</v>
      </c>
      <c r="E273" s="101">
        <v>4</v>
      </c>
      <c r="F273" s="60"/>
      <c r="J273" s="130"/>
      <c r="K273" s="17"/>
      <c r="L273" s="131"/>
    </row>
    <row r="274" spans="1:12" s="2" customFormat="1" ht="30.2" customHeight="1" x14ac:dyDescent="0.3">
      <c r="A274" s="42"/>
      <c r="B274" s="109" t="s">
        <v>314</v>
      </c>
      <c r="C274" s="44"/>
      <c r="D274" s="100">
        <v>1.2</v>
      </c>
      <c r="E274" s="101">
        <v>0.8</v>
      </c>
      <c r="F274" s="133"/>
      <c r="J274" s="130"/>
      <c r="K274" s="17"/>
      <c r="L274" s="131"/>
    </row>
    <row r="275" spans="1:12" s="2" customFormat="1" ht="30.2" customHeight="1" x14ac:dyDescent="0.15">
      <c r="A275" s="110"/>
      <c r="B275" s="98" t="s">
        <v>315</v>
      </c>
      <c r="C275" s="44"/>
      <c r="D275" s="100">
        <v>1.5</v>
      </c>
      <c r="E275" s="101">
        <v>3.3</v>
      </c>
      <c r="F275" s="134"/>
      <c r="J275" s="130"/>
      <c r="K275" s="17"/>
      <c r="L275" s="131"/>
    </row>
    <row r="276" spans="1:12" s="2" customFormat="1" ht="30.2" customHeight="1" x14ac:dyDescent="0.15">
      <c r="A276" s="110"/>
      <c r="B276" s="98" t="s">
        <v>316</v>
      </c>
      <c r="C276" s="44"/>
      <c r="D276" s="100">
        <v>1.5</v>
      </c>
      <c r="E276" s="101">
        <v>1.4</v>
      </c>
      <c r="F276" s="134"/>
      <c r="J276" s="130"/>
      <c r="K276" s="135" t="s">
        <v>317</v>
      </c>
      <c r="L276" s="131"/>
    </row>
    <row r="277" spans="1:12" s="2" customFormat="1" ht="30.2" customHeight="1" x14ac:dyDescent="0.3">
      <c r="A277" s="18" t="s">
        <v>9</v>
      </c>
      <c r="B277" s="129">
        <f>COUNTA(B278:B286)</f>
        <v>9</v>
      </c>
      <c r="C277" s="71"/>
      <c r="D277" s="72"/>
      <c r="E277" s="73">
        <f>SUM(E278:E286)</f>
        <v>66.28</v>
      </c>
      <c r="F277" s="74"/>
      <c r="J277" s="130"/>
      <c r="K277" s="17"/>
      <c r="L277" s="131"/>
    </row>
    <row r="278" spans="1:12" s="2" customFormat="1" ht="30.2" customHeight="1" x14ac:dyDescent="0.3">
      <c r="A278" s="42" t="s">
        <v>318</v>
      </c>
      <c r="B278" s="37" t="s">
        <v>319</v>
      </c>
      <c r="C278" s="38"/>
      <c r="D278" s="39" t="s">
        <v>320</v>
      </c>
      <c r="E278" s="40">
        <v>7.7</v>
      </c>
      <c r="F278" s="60"/>
      <c r="J278" s="130"/>
      <c r="K278" s="17"/>
      <c r="L278" s="131"/>
    </row>
    <row r="279" spans="1:12" s="2" customFormat="1" ht="30.2" customHeight="1" x14ac:dyDescent="0.3">
      <c r="A279" s="42"/>
      <c r="B279" s="43" t="s">
        <v>321</v>
      </c>
      <c r="C279" s="44"/>
      <c r="D279" s="45" t="s">
        <v>320</v>
      </c>
      <c r="E279" s="46">
        <v>8.3000000000000007</v>
      </c>
      <c r="F279" s="60"/>
      <c r="J279" s="130"/>
      <c r="K279" s="17"/>
      <c r="L279" s="131"/>
    </row>
    <row r="280" spans="1:12" s="2" customFormat="1" ht="30.2" customHeight="1" x14ac:dyDescent="0.3">
      <c r="A280" s="42"/>
      <c r="B280" s="43" t="s">
        <v>322</v>
      </c>
      <c r="C280" s="44"/>
      <c r="D280" s="45" t="s">
        <v>320</v>
      </c>
      <c r="E280" s="46">
        <v>17.7</v>
      </c>
      <c r="F280" s="60"/>
      <c r="J280" s="130"/>
      <c r="K280" s="17"/>
      <c r="L280" s="131"/>
    </row>
    <row r="281" spans="1:12" s="2" customFormat="1" ht="30.2" customHeight="1" x14ac:dyDescent="0.3">
      <c r="A281" s="42"/>
      <c r="B281" s="43" t="s">
        <v>323</v>
      </c>
      <c r="C281" s="44"/>
      <c r="D281" s="45" t="s">
        <v>15</v>
      </c>
      <c r="E281" s="46">
        <v>10</v>
      </c>
      <c r="F281" s="60"/>
      <c r="J281" s="130"/>
      <c r="K281" s="17"/>
      <c r="L281" s="131"/>
    </row>
    <row r="282" spans="1:12" s="2" customFormat="1" ht="30.2" customHeight="1" x14ac:dyDescent="0.3">
      <c r="A282" s="42"/>
      <c r="B282" s="43" t="s">
        <v>324</v>
      </c>
      <c r="C282" s="44"/>
      <c r="D282" s="64" t="s">
        <v>325</v>
      </c>
      <c r="E282" s="46">
        <v>12.68</v>
      </c>
      <c r="F282" s="60"/>
      <c r="J282" s="130"/>
      <c r="K282" s="17"/>
      <c r="L282" s="131"/>
    </row>
    <row r="283" spans="1:12" ht="30.2" customHeight="1" x14ac:dyDescent="0.15">
      <c r="A283" s="42"/>
      <c r="B283" s="43" t="s">
        <v>326</v>
      </c>
      <c r="C283" s="44"/>
      <c r="D283" s="45" t="s">
        <v>320</v>
      </c>
      <c r="E283" s="46">
        <v>1.1000000000000001</v>
      </c>
      <c r="F283" s="60"/>
      <c r="G283" s="2"/>
      <c r="H283" s="2"/>
      <c r="I283" s="2"/>
      <c r="J283" s="130"/>
      <c r="K283" s="17"/>
      <c r="L283" s="136"/>
    </row>
    <row r="284" spans="1:12" s="2" customFormat="1" ht="30.2" customHeight="1" x14ac:dyDescent="0.3">
      <c r="A284" s="42"/>
      <c r="B284" s="43" t="s">
        <v>327</v>
      </c>
      <c r="C284" s="44"/>
      <c r="D284" s="45" t="s">
        <v>320</v>
      </c>
      <c r="E284" s="46">
        <v>1.3</v>
      </c>
      <c r="F284" s="60"/>
      <c r="J284" s="130"/>
      <c r="K284" s="17"/>
      <c r="L284" s="131"/>
    </row>
    <row r="285" spans="1:12" s="2" customFormat="1" ht="30.2" customHeight="1" x14ac:dyDescent="0.3">
      <c r="A285" s="42"/>
      <c r="B285" s="43" t="s">
        <v>328</v>
      </c>
      <c r="C285" s="44"/>
      <c r="D285" s="45" t="s">
        <v>320</v>
      </c>
      <c r="E285" s="46">
        <v>6.5</v>
      </c>
      <c r="F285" s="60"/>
      <c r="J285" s="130"/>
      <c r="K285" s="17"/>
      <c r="L285" s="131"/>
    </row>
    <row r="286" spans="1:12" s="2" customFormat="1" ht="30.2" customHeight="1" x14ac:dyDescent="0.3">
      <c r="A286" s="137"/>
      <c r="B286" s="118" t="s">
        <v>329</v>
      </c>
      <c r="C286" s="68"/>
      <c r="D286" s="138" t="s">
        <v>320</v>
      </c>
      <c r="E286" s="86">
        <v>1</v>
      </c>
      <c r="F286" s="60"/>
      <c r="J286" s="130"/>
      <c r="K286" s="17"/>
      <c r="L286" s="131"/>
    </row>
    <row r="287" spans="1:12" s="2" customFormat="1" ht="30.2" customHeight="1" x14ac:dyDescent="0.3">
      <c r="A287" s="18" t="s">
        <v>9</v>
      </c>
      <c r="B287" s="129">
        <f>COUNTA(B288:B302)</f>
        <v>15</v>
      </c>
      <c r="C287" s="71"/>
      <c r="D287" s="72"/>
      <c r="E287" s="73">
        <f>SUM(E288:E302)</f>
        <v>70.899999999999991</v>
      </c>
      <c r="F287" s="74"/>
      <c r="J287" s="130"/>
      <c r="K287" s="17"/>
      <c r="L287" s="131"/>
    </row>
    <row r="288" spans="1:12" s="2" customFormat="1" ht="30.2" customHeight="1" x14ac:dyDescent="0.3">
      <c r="A288" s="42" t="s">
        <v>330</v>
      </c>
      <c r="B288" s="37" t="s">
        <v>331</v>
      </c>
      <c r="C288" s="38"/>
      <c r="D288" s="39" t="s">
        <v>332</v>
      </c>
      <c r="E288" s="40">
        <v>1</v>
      </c>
      <c r="F288" s="139"/>
      <c r="J288" s="130"/>
      <c r="K288" s="17"/>
      <c r="L288" s="131"/>
    </row>
    <row r="289" spans="1:12" s="2" customFormat="1" ht="30.2" customHeight="1" x14ac:dyDescent="0.3">
      <c r="A289" s="42"/>
      <c r="B289" s="140" t="s">
        <v>333</v>
      </c>
      <c r="C289" s="141"/>
      <c r="D289" s="45" t="s">
        <v>332</v>
      </c>
      <c r="E289" s="46">
        <v>12.3</v>
      </c>
      <c r="F289" s="60"/>
      <c r="J289" s="130"/>
      <c r="K289" s="17"/>
      <c r="L289" s="131"/>
    </row>
    <row r="290" spans="1:12" s="2" customFormat="1" ht="30.2" customHeight="1" x14ac:dyDescent="0.3">
      <c r="A290" s="42"/>
      <c r="B290" s="43" t="s">
        <v>334</v>
      </c>
      <c r="C290" s="44"/>
      <c r="D290" s="45" t="s">
        <v>332</v>
      </c>
      <c r="E290" s="46">
        <v>7.7</v>
      </c>
      <c r="F290" s="60"/>
      <c r="J290" s="130"/>
      <c r="K290" s="17"/>
      <c r="L290" s="131"/>
    </row>
    <row r="291" spans="1:12" s="2" customFormat="1" ht="30.2" customHeight="1" x14ac:dyDescent="0.3">
      <c r="A291" s="42"/>
      <c r="B291" s="43" t="s">
        <v>335</v>
      </c>
      <c r="C291" s="44"/>
      <c r="D291" s="45" t="s">
        <v>332</v>
      </c>
      <c r="E291" s="46">
        <v>5.3</v>
      </c>
      <c r="F291" s="60"/>
      <c r="J291" s="130"/>
      <c r="K291" s="17"/>
      <c r="L291" s="131"/>
    </row>
    <row r="292" spans="1:12" s="2" customFormat="1" ht="30.2" customHeight="1" x14ac:dyDescent="0.3">
      <c r="A292" s="42"/>
      <c r="B292" s="43" t="s">
        <v>336</v>
      </c>
      <c r="C292" s="44"/>
      <c r="D292" s="45" t="s">
        <v>332</v>
      </c>
      <c r="E292" s="46">
        <v>5.7</v>
      </c>
      <c r="F292" s="60"/>
      <c r="J292" s="130"/>
      <c r="K292" s="17"/>
      <c r="L292" s="131"/>
    </row>
    <row r="293" spans="1:12" s="2" customFormat="1" ht="30.2" customHeight="1" x14ac:dyDescent="0.3">
      <c r="A293" s="42"/>
      <c r="B293" s="43" t="s">
        <v>337</v>
      </c>
      <c r="C293" s="44"/>
      <c r="D293" s="45" t="s">
        <v>332</v>
      </c>
      <c r="E293" s="46">
        <v>4.8</v>
      </c>
      <c r="F293" s="60"/>
      <c r="J293" s="130"/>
      <c r="K293" s="17"/>
      <c r="L293" s="131"/>
    </row>
    <row r="294" spans="1:12" s="2" customFormat="1" ht="30.2" customHeight="1" x14ac:dyDescent="0.3">
      <c r="A294" s="42"/>
      <c r="B294" s="43" t="s">
        <v>338</v>
      </c>
      <c r="C294" s="44"/>
      <c r="D294" s="45" t="s">
        <v>332</v>
      </c>
      <c r="E294" s="46">
        <v>1.2</v>
      </c>
      <c r="F294" s="139"/>
      <c r="J294" s="130"/>
      <c r="K294" s="17"/>
      <c r="L294" s="131"/>
    </row>
    <row r="295" spans="1:12" s="2" customFormat="1" ht="30.2" customHeight="1" x14ac:dyDescent="0.3">
      <c r="A295" s="42"/>
      <c r="B295" s="43" t="s">
        <v>339</v>
      </c>
      <c r="C295" s="44"/>
      <c r="D295" s="64">
        <v>2</v>
      </c>
      <c r="E295" s="46">
        <v>9.5</v>
      </c>
      <c r="F295" s="142" t="s">
        <v>340</v>
      </c>
      <c r="J295" s="130"/>
      <c r="K295" s="17"/>
      <c r="L295" s="131"/>
    </row>
    <row r="296" spans="1:12" s="2" customFormat="1" ht="30.2" customHeight="1" x14ac:dyDescent="0.3">
      <c r="A296" s="143"/>
      <c r="B296" s="51" t="s">
        <v>341</v>
      </c>
      <c r="C296" s="52"/>
      <c r="D296" s="144">
        <v>2</v>
      </c>
      <c r="E296" s="54">
        <v>2</v>
      </c>
      <c r="F296" s="145"/>
      <c r="J296" s="130"/>
      <c r="K296" s="17"/>
      <c r="L296" s="131"/>
    </row>
    <row r="297" spans="1:12" s="2" customFormat="1" ht="30.2" customHeight="1" x14ac:dyDescent="0.3">
      <c r="A297" s="42"/>
      <c r="B297" s="43" t="s">
        <v>342</v>
      </c>
      <c r="C297" s="44"/>
      <c r="D297" s="64">
        <v>2</v>
      </c>
      <c r="E297" s="46">
        <v>1.8</v>
      </c>
      <c r="F297" s="142"/>
      <c r="J297" s="130"/>
      <c r="K297" s="17"/>
      <c r="L297" s="131"/>
    </row>
    <row r="298" spans="1:12" s="2" customFormat="1" ht="30.2" customHeight="1" x14ac:dyDescent="0.3">
      <c r="A298" s="42"/>
      <c r="B298" s="43" t="s">
        <v>343</v>
      </c>
      <c r="C298" s="44"/>
      <c r="D298" s="64">
        <v>2</v>
      </c>
      <c r="E298" s="46">
        <v>2.4</v>
      </c>
      <c r="F298" s="142"/>
      <c r="J298" s="130"/>
      <c r="K298" s="17"/>
      <c r="L298" s="131"/>
    </row>
    <row r="299" spans="1:12" s="2" customFormat="1" ht="30.2" customHeight="1" x14ac:dyDescent="0.3">
      <c r="A299" s="42"/>
      <c r="B299" s="117" t="s">
        <v>344</v>
      </c>
      <c r="C299" s="44"/>
      <c r="D299" s="64">
        <v>2</v>
      </c>
      <c r="E299" s="46">
        <v>6</v>
      </c>
      <c r="F299" s="142"/>
      <c r="J299" s="130"/>
      <c r="K299" s="17"/>
      <c r="L299" s="131"/>
    </row>
    <row r="300" spans="1:12" s="2" customFormat="1" ht="30.2" customHeight="1" x14ac:dyDescent="0.3">
      <c r="A300" s="42"/>
      <c r="B300" s="43" t="s">
        <v>345</v>
      </c>
      <c r="C300" s="44"/>
      <c r="D300" s="64">
        <v>2</v>
      </c>
      <c r="E300" s="46">
        <v>3.5</v>
      </c>
      <c r="F300" s="142"/>
      <c r="J300" s="130"/>
      <c r="K300" s="17"/>
      <c r="L300" s="131"/>
    </row>
    <row r="301" spans="1:12" s="2" customFormat="1" ht="30.2" customHeight="1" x14ac:dyDescent="0.3">
      <c r="A301" s="42"/>
      <c r="B301" s="43" t="s">
        <v>346</v>
      </c>
      <c r="C301" s="44"/>
      <c r="D301" s="64">
        <v>2</v>
      </c>
      <c r="E301" s="46">
        <v>3.2</v>
      </c>
      <c r="F301" s="142"/>
      <c r="J301" s="130"/>
      <c r="K301" s="17"/>
      <c r="L301" s="131"/>
    </row>
    <row r="302" spans="1:12" s="2" customFormat="1" ht="30.2" customHeight="1" x14ac:dyDescent="0.3">
      <c r="A302" s="42"/>
      <c r="B302" s="118" t="s">
        <v>347</v>
      </c>
      <c r="C302" s="68"/>
      <c r="D302" s="69">
        <v>2</v>
      </c>
      <c r="E302" s="86">
        <v>4.5</v>
      </c>
      <c r="F302" s="142"/>
      <c r="J302" s="130"/>
      <c r="K302" s="17"/>
      <c r="L302" s="131"/>
    </row>
    <row r="303" spans="1:12" s="2" customFormat="1" ht="30.2" customHeight="1" x14ac:dyDescent="0.3">
      <c r="A303" s="18" t="s">
        <v>9</v>
      </c>
      <c r="B303" s="129">
        <f>COUNTA(B304:B313)</f>
        <v>10</v>
      </c>
      <c r="C303" s="71"/>
      <c r="D303" s="72"/>
      <c r="E303" s="73">
        <f>SUM(E304:E313)</f>
        <v>14.188000000000001</v>
      </c>
      <c r="F303" s="74"/>
      <c r="J303" s="130"/>
      <c r="K303" s="17"/>
      <c r="L303" s="131"/>
    </row>
    <row r="304" spans="1:12" s="2" customFormat="1" ht="30.2" customHeight="1" x14ac:dyDescent="0.3">
      <c r="A304" s="42" t="s">
        <v>348</v>
      </c>
      <c r="B304" s="146" t="s">
        <v>349</v>
      </c>
      <c r="C304" s="147"/>
      <c r="D304" s="148">
        <v>1.2</v>
      </c>
      <c r="E304" s="149">
        <v>1.5669999999999999</v>
      </c>
      <c r="F304" s="60"/>
      <c r="J304" s="130"/>
      <c r="K304" s="17"/>
      <c r="L304" s="131"/>
    </row>
    <row r="305" spans="1:16" s="2" customFormat="1" ht="30.2" customHeight="1" x14ac:dyDescent="0.3">
      <c r="A305" s="150"/>
      <c r="B305" s="151" t="s">
        <v>350</v>
      </c>
      <c r="C305" s="152"/>
      <c r="D305" s="153">
        <v>1.2</v>
      </c>
      <c r="E305" s="154">
        <v>2.2570000000000001</v>
      </c>
      <c r="F305" s="60"/>
      <c r="J305" s="130"/>
      <c r="K305" s="17"/>
      <c r="L305" s="131"/>
    </row>
    <row r="306" spans="1:16" s="2" customFormat="1" ht="30.2" customHeight="1" x14ac:dyDescent="0.3">
      <c r="A306" s="42"/>
      <c r="B306" s="98" t="s">
        <v>351</v>
      </c>
      <c r="C306" s="44"/>
      <c r="D306" s="153">
        <v>1.2</v>
      </c>
      <c r="E306" s="46">
        <v>2.883</v>
      </c>
      <c r="F306" s="139"/>
      <c r="J306" s="130"/>
      <c r="K306" s="17"/>
      <c r="L306" s="131"/>
    </row>
    <row r="307" spans="1:16" s="2" customFormat="1" ht="30.2" customHeight="1" x14ac:dyDescent="0.3">
      <c r="A307" s="42"/>
      <c r="B307" s="98" t="s">
        <v>352</v>
      </c>
      <c r="C307" s="44"/>
      <c r="D307" s="153">
        <v>1.2</v>
      </c>
      <c r="E307" s="46">
        <v>0.46400000000000002</v>
      </c>
      <c r="F307" s="60"/>
      <c r="J307" s="130"/>
      <c r="K307" s="17"/>
      <c r="L307" s="131"/>
    </row>
    <row r="308" spans="1:16" s="2" customFormat="1" ht="30.2" customHeight="1" x14ac:dyDescent="0.3">
      <c r="A308" s="42"/>
      <c r="B308" s="98" t="s">
        <v>353</v>
      </c>
      <c r="C308" s="141"/>
      <c r="D308" s="153">
        <v>1.2</v>
      </c>
      <c r="E308" s="46">
        <v>0.623</v>
      </c>
      <c r="F308" s="60"/>
      <c r="J308" s="130"/>
      <c r="K308" s="17"/>
      <c r="L308" s="131"/>
    </row>
    <row r="309" spans="1:16" s="2" customFormat="1" ht="30.2" customHeight="1" x14ac:dyDescent="0.3">
      <c r="A309" s="42"/>
      <c r="B309" s="98" t="s">
        <v>354</v>
      </c>
      <c r="C309" s="141"/>
      <c r="D309" s="45" t="s">
        <v>325</v>
      </c>
      <c r="E309" s="46">
        <v>3.6</v>
      </c>
      <c r="F309" s="60"/>
      <c r="J309" s="130"/>
      <c r="K309" s="17"/>
      <c r="L309" s="131"/>
    </row>
    <row r="310" spans="1:16" s="2" customFormat="1" ht="30.2" customHeight="1" x14ac:dyDescent="0.3">
      <c r="A310" s="42"/>
      <c r="B310" s="98" t="s">
        <v>355</v>
      </c>
      <c r="C310" s="141"/>
      <c r="D310" s="64">
        <v>1.2</v>
      </c>
      <c r="E310" s="46">
        <v>0.92500000000000004</v>
      </c>
      <c r="F310" s="60"/>
      <c r="J310" s="130"/>
      <c r="K310" s="17"/>
      <c r="L310" s="131"/>
    </row>
    <row r="311" spans="1:16" s="2" customFormat="1" ht="30.2" customHeight="1" x14ac:dyDescent="0.3">
      <c r="A311" s="42"/>
      <c r="B311" s="98" t="s">
        <v>356</v>
      </c>
      <c r="C311" s="141"/>
      <c r="D311" s="64">
        <v>1.2</v>
      </c>
      <c r="E311" s="46">
        <v>0.86</v>
      </c>
      <c r="F311" s="60"/>
      <c r="J311" s="130"/>
      <c r="K311" s="17"/>
      <c r="L311" s="131"/>
    </row>
    <row r="312" spans="1:16" s="2" customFormat="1" ht="30.2" customHeight="1" x14ac:dyDescent="0.3">
      <c r="A312" s="42"/>
      <c r="B312" s="98" t="s">
        <v>357</v>
      </c>
      <c r="C312" s="44"/>
      <c r="D312" s="64">
        <v>1.2</v>
      </c>
      <c r="E312" s="46">
        <v>0.49399999999999999</v>
      </c>
      <c r="F312" s="60"/>
      <c r="J312" s="130"/>
      <c r="K312" s="17"/>
      <c r="L312" s="131"/>
    </row>
    <row r="313" spans="1:16" s="2" customFormat="1" ht="30.2" customHeight="1" x14ac:dyDescent="0.3">
      <c r="A313" s="42"/>
      <c r="B313" s="111" t="s">
        <v>358</v>
      </c>
      <c r="C313" s="68"/>
      <c r="D313" s="69">
        <v>2</v>
      </c>
      <c r="E313" s="86">
        <v>0.51500000000000001</v>
      </c>
      <c r="F313" s="60"/>
      <c r="J313" s="130"/>
      <c r="K313" s="135" t="s">
        <v>317</v>
      </c>
      <c r="L313" s="131"/>
    </row>
    <row r="314" spans="1:16" s="2" customFormat="1" ht="30.2" customHeight="1" x14ac:dyDescent="0.3">
      <c r="A314" s="18" t="s">
        <v>9</v>
      </c>
      <c r="B314" s="129">
        <f>COUNTA(B315:B378)</f>
        <v>64</v>
      </c>
      <c r="C314" s="71"/>
      <c r="D314" s="72"/>
      <c r="E314" s="73">
        <f>SUM(E315:E378)</f>
        <v>153.43399999999994</v>
      </c>
      <c r="F314" s="74"/>
      <c r="J314" s="130"/>
      <c r="K314" s="17"/>
      <c r="L314" s="131"/>
    </row>
    <row r="315" spans="1:16" s="2" customFormat="1" ht="30.2" customHeight="1" x14ac:dyDescent="0.3">
      <c r="A315" s="42" t="s">
        <v>359</v>
      </c>
      <c r="B315" s="37" t="s">
        <v>360</v>
      </c>
      <c r="C315" s="38"/>
      <c r="D315" s="116">
        <v>3</v>
      </c>
      <c r="E315" s="40">
        <v>1.2</v>
      </c>
      <c r="F315" s="60"/>
      <c r="J315" s="130"/>
      <c r="K315" s="17"/>
      <c r="L315" s="131"/>
      <c r="M315" s="155">
        <v>1.2</v>
      </c>
      <c r="N315" s="156"/>
      <c r="O315" s="41" t="s">
        <v>361</v>
      </c>
      <c r="P315" s="157">
        <f>E315-M315</f>
        <v>0</v>
      </c>
    </row>
    <row r="316" spans="1:16" s="2" customFormat="1" ht="30.2" customHeight="1" x14ac:dyDescent="0.3">
      <c r="A316" s="42"/>
      <c r="B316" s="43" t="s">
        <v>362</v>
      </c>
      <c r="C316" s="44"/>
      <c r="D316" s="64" t="s">
        <v>363</v>
      </c>
      <c r="E316" s="46">
        <v>3.8</v>
      </c>
      <c r="F316" s="60"/>
      <c r="J316" s="130"/>
      <c r="K316" s="17"/>
      <c r="L316" s="131"/>
      <c r="M316" s="158">
        <v>3.8</v>
      </c>
      <c r="N316" s="156"/>
      <c r="O316" s="41" t="s">
        <v>361</v>
      </c>
      <c r="P316" s="157">
        <f t="shared" ref="P316:P378" si="1">E316-M316</f>
        <v>0</v>
      </c>
    </row>
    <row r="317" spans="1:16" s="2" customFormat="1" ht="30.2" customHeight="1" x14ac:dyDescent="0.3">
      <c r="A317" s="42"/>
      <c r="B317" s="43" t="s">
        <v>364</v>
      </c>
      <c r="C317" s="44"/>
      <c r="D317" s="64">
        <v>3</v>
      </c>
      <c r="E317" s="46">
        <v>4</v>
      </c>
      <c r="F317" s="60"/>
      <c r="J317" s="130"/>
      <c r="K317" s="17"/>
      <c r="L317" s="131"/>
      <c r="M317" s="158">
        <v>4</v>
      </c>
      <c r="N317" s="156"/>
      <c r="O317" s="41" t="s">
        <v>361</v>
      </c>
      <c r="P317" s="157">
        <f t="shared" si="1"/>
        <v>0</v>
      </c>
    </row>
    <row r="318" spans="1:16" s="2" customFormat="1" ht="30.2" customHeight="1" x14ac:dyDescent="0.3">
      <c r="A318" s="42"/>
      <c r="B318" s="43" t="s">
        <v>365</v>
      </c>
      <c r="C318" s="44"/>
      <c r="D318" s="64">
        <v>3</v>
      </c>
      <c r="E318" s="46">
        <v>1.8</v>
      </c>
      <c r="F318" s="60"/>
      <c r="J318" s="130"/>
      <c r="K318" s="17"/>
      <c r="L318" s="131"/>
      <c r="M318" s="158">
        <v>1.8</v>
      </c>
      <c r="N318" s="156"/>
      <c r="O318" s="41" t="s">
        <v>361</v>
      </c>
      <c r="P318" s="157">
        <f t="shared" si="1"/>
        <v>0</v>
      </c>
    </row>
    <row r="319" spans="1:16" s="2" customFormat="1" ht="30.2" customHeight="1" x14ac:dyDescent="0.3">
      <c r="A319" s="42"/>
      <c r="B319" s="43" t="s">
        <v>366</v>
      </c>
      <c r="C319" s="44"/>
      <c r="D319" s="64">
        <v>3</v>
      </c>
      <c r="E319" s="46">
        <v>4.5</v>
      </c>
      <c r="F319" s="60"/>
      <c r="J319" s="130"/>
      <c r="K319" s="17"/>
      <c r="L319" s="131"/>
      <c r="M319" s="158">
        <v>4.5</v>
      </c>
      <c r="N319" s="156"/>
      <c r="O319" s="41" t="s">
        <v>361</v>
      </c>
      <c r="P319" s="157">
        <f t="shared" si="1"/>
        <v>0</v>
      </c>
    </row>
    <row r="320" spans="1:16" s="2" customFormat="1" ht="30.2" customHeight="1" x14ac:dyDescent="0.3">
      <c r="A320" s="42"/>
      <c r="B320" s="43" t="s">
        <v>367</v>
      </c>
      <c r="C320" s="44"/>
      <c r="D320" s="64">
        <v>3</v>
      </c>
      <c r="E320" s="46">
        <v>1.3</v>
      </c>
      <c r="F320" s="60"/>
      <c r="J320" s="130"/>
      <c r="K320" s="17"/>
      <c r="L320" s="131"/>
      <c r="M320" s="158">
        <v>1.3</v>
      </c>
      <c r="N320" s="156"/>
      <c r="O320" s="41" t="s">
        <v>361</v>
      </c>
      <c r="P320" s="157">
        <f t="shared" si="1"/>
        <v>0</v>
      </c>
    </row>
    <row r="321" spans="1:16" s="2" customFormat="1" ht="30.2" customHeight="1" x14ac:dyDescent="0.3">
      <c r="A321" s="42"/>
      <c r="B321" s="43" t="s">
        <v>368</v>
      </c>
      <c r="C321" s="44"/>
      <c r="D321" s="64">
        <v>1.8</v>
      </c>
      <c r="E321" s="46">
        <v>2.5499999999999998</v>
      </c>
      <c r="F321" s="139"/>
      <c r="J321" s="130"/>
      <c r="K321" s="17"/>
      <c r="L321" s="131"/>
      <c r="M321" s="158">
        <v>2.5499999999999998</v>
      </c>
      <c r="N321" s="159"/>
      <c r="O321" s="41" t="s">
        <v>361</v>
      </c>
      <c r="P321" s="157">
        <f t="shared" si="1"/>
        <v>0</v>
      </c>
    </row>
    <row r="322" spans="1:16" s="2" customFormat="1" ht="30.2" customHeight="1" x14ac:dyDescent="0.3">
      <c r="A322" s="42"/>
      <c r="B322" s="43" t="s">
        <v>369</v>
      </c>
      <c r="C322" s="44"/>
      <c r="D322" s="64">
        <v>1</v>
      </c>
      <c r="E322" s="46">
        <v>1.5</v>
      </c>
      <c r="F322" s="139"/>
      <c r="J322" s="130"/>
      <c r="K322" s="17"/>
      <c r="L322" s="131"/>
      <c r="M322" s="158">
        <v>1.5</v>
      </c>
      <c r="N322" s="159"/>
      <c r="O322" s="41" t="s">
        <v>361</v>
      </c>
      <c r="P322" s="157">
        <f t="shared" si="1"/>
        <v>0</v>
      </c>
    </row>
    <row r="323" spans="1:16" s="2" customFormat="1" ht="30.2" customHeight="1" x14ac:dyDescent="0.3">
      <c r="A323" s="42"/>
      <c r="B323" s="43" t="s">
        <v>370</v>
      </c>
      <c r="C323" s="44"/>
      <c r="D323" s="45" t="s">
        <v>371</v>
      </c>
      <c r="E323" s="46">
        <v>5.16</v>
      </c>
      <c r="F323" s="139"/>
      <c r="J323" s="130"/>
      <c r="K323" s="17"/>
      <c r="L323" s="131"/>
      <c r="M323" s="158">
        <v>5.16</v>
      </c>
      <c r="N323" s="159"/>
      <c r="O323" s="41" t="s">
        <v>361</v>
      </c>
      <c r="P323" s="157">
        <f t="shared" si="1"/>
        <v>0</v>
      </c>
    </row>
    <row r="324" spans="1:16" s="2" customFormat="1" ht="30.2" customHeight="1" x14ac:dyDescent="0.3">
      <c r="A324" s="42"/>
      <c r="B324" s="43" t="s">
        <v>372</v>
      </c>
      <c r="C324" s="44"/>
      <c r="D324" s="45" t="s">
        <v>373</v>
      </c>
      <c r="E324" s="46">
        <v>0.78</v>
      </c>
      <c r="F324" s="139"/>
      <c r="J324" s="130"/>
      <c r="K324" s="17"/>
      <c r="L324" s="131"/>
      <c r="M324" s="158">
        <v>0.78</v>
      </c>
      <c r="N324" s="159"/>
      <c r="O324" s="41" t="s">
        <v>361</v>
      </c>
      <c r="P324" s="157">
        <f t="shared" si="1"/>
        <v>0</v>
      </c>
    </row>
    <row r="325" spans="1:16" s="2" customFormat="1" ht="30.2" customHeight="1" x14ac:dyDescent="0.3">
      <c r="A325" s="42"/>
      <c r="B325" s="43" t="s">
        <v>374</v>
      </c>
      <c r="C325" s="44"/>
      <c r="D325" s="64">
        <v>3</v>
      </c>
      <c r="E325" s="46">
        <v>5</v>
      </c>
      <c r="F325" s="139"/>
      <c r="J325" s="130"/>
      <c r="K325" s="17"/>
      <c r="L325" s="131"/>
      <c r="M325" s="158">
        <v>5</v>
      </c>
      <c r="N325" s="159"/>
      <c r="O325" s="41" t="s">
        <v>361</v>
      </c>
      <c r="P325" s="157">
        <f t="shared" si="1"/>
        <v>0</v>
      </c>
    </row>
    <row r="326" spans="1:16" s="2" customFormat="1" ht="30.2" customHeight="1" x14ac:dyDescent="0.3">
      <c r="A326" s="42"/>
      <c r="B326" s="43" t="s">
        <v>375</v>
      </c>
      <c r="C326" s="44"/>
      <c r="D326" s="64">
        <v>1.5</v>
      </c>
      <c r="E326" s="46">
        <v>1</v>
      </c>
      <c r="F326" s="139"/>
      <c r="J326" s="130"/>
      <c r="K326" s="17"/>
      <c r="L326" s="131"/>
      <c r="M326" s="158">
        <v>1</v>
      </c>
      <c r="N326" s="159"/>
      <c r="O326" s="41" t="s">
        <v>361</v>
      </c>
      <c r="P326" s="157">
        <f t="shared" si="1"/>
        <v>0</v>
      </c>
    </row>
    <row r="327" spans="1:16" s="2" customFormat="1" ht="30.2" customHeight="1" x14ac:dyDescent="0.3">
      <c r="A327" s="42"/>
      <c r="B327" s="43" t="s">
        <v>376</v>
      </c>
      <c r="C327" s="44"/>
      <c r="D327" s="64">
        <v>1.5</v>
      </c>
      <c r="E327" s="46">
        <v>0.6</v>
      </c>
      <c r="F327" s="139"/>
      <c r="J327" s="130"/>
      <c r="K327" s="17"/>
      <c r="L327" s="131"/>
      <c r="M327" s="158">
        <v>0.6</v>
      </c>
      <c r="N327" s="159"/>
      <c r="O327" s="41" t="s">
        <v>361</v>
      </c>
      <c r="P327" s="157">
        <f t="shared" si="1"/>
        <v>0</v>
      </c>
    </row>
    <row r="328" spans="1:16" s="2" customFormat="1" ht="30.2" customHeight="1" x14ac:dyDescent="0.3">
      <c r="A328" s="42"/>
      <c r="B328" s="43" t="s">
        <v>377</v>
      </c>
      <c r="C328" s="44"/>
      <c r="D328" s="64">
        <v>2</v>
      </c>
      <c r="E328" s="46">
        <v>1.4</v>
      </c>
      <c r="F328" s="139"/>
      <c r="J328" s="130"/>
      <c r="K328" s="17"/>
      <c r="L328" s="131"/>
      <c r="M328" s="158">
        <v>1.4</v>
      </c>
      <c r="N328" s="159"/>
      <c r="O328" s="41" t="s">
        <v>361</v>
      </c>
      <c r="P328" s="157">
        <f t="shared" si="1"/>
        <v>0</v>
      </c>
    </row>
    <row r="329" spans="1:16" s="2" customFormat="1" ht="30.2" customHeight="1" x14ac:dyDescent="0.3">
      <c r="A329" s="42"/>
      <c r="B329" s="117" t="s">
        <v>378</v>
      </c>
      <c r="C329" s="44"/>
      <c r="D329" s="64">
        <v>1</v>
      </c>
      <c r="E329" s="46">
        <v>0.5</v>
      </c>
      <c r="F329" s="139"/>
      <c r="J329" s="130"/>
      <c r="K329" s="17"/>
      <c r="L329" s="131"/>
      <c r="M329" s="158">
        <v>0.5</v>
      </c>
      <c r="N329" s="159"/>
      <c r="O329" s="41" t="s">
        <v>361</v>
      </c>
      <c r="P329" s="157">
        <f t="shared" si="1"/>
        <v>0</v>
      </c>
    </row>
    <row r="330" spans="1:16" s="2" customFormat="1" ht="30.2" customHeight="1" x14ac:dyDescent="0.3">
      <c r="A330" s="42"/>
      <c r="B330" s="43" t="s">
        <v>379</v>
      </c>
      <c r="C330" s="44"/>
      <c r="D330" s="45" t="s">
        <v>15</v>
      </c>
      <c r="E330" s="46">
        <v>4.5</v>
      </c>
      <c r="F330" s="139"/>
      <c r="J330" s="130"/>
      <c r="K330" s="17"/>
      <c r="L330" s="131"/>
      <c r="M330" s="158">
        <v>4.5</v>
      </c>
      <c r="N330" s="159"/>
      <c r="O330" s="41" t="s">
        <v>361</v>
      </c>
      <c r="P330" s="157">
        <f t="shared" si="1"/>
        <v>0</v>
      </c>
    </row>
    <row r="331" spans="1:16" s="2" customFormat="1" ht="30.2" customHeight="1" x14ac:dyDescent="0.3">
      <c r="A331" s="42"/>
      <c r="B331" s="43" t="s">
        <v>380</v>
      </c>
      <c r="C331" s="44"/>
      <c r="D331" s="45" t="s">
        <v>15</v>
      </c>
      <c r="E331" s="46">
        <v>8.5</v>
      </c>
      <c r="F331" s="139"/>
      <c r="J331" s="130"/>
      <c r="K331" s="17"/>
      <c r="L331" s="131"/>
      <c r="M331" s="158">
        <v>8.5</v>
      </c>
      <c r="N331" s="159"/>
      <c r="O331" s="41" t="s">
        <v>361</v>
      </c>
      <c r="P331" s="157">
        <f t="shared" si="1"/>
        <v>0</v>
      </c>
    </row>
    <row r="332" spans="1:16" s="2" customFormat="1" ht="30.2" customHeight="1" x14ac:dyDescent="0.3">
      <c r="A332" s="42"/>
      <c r="B332" s="43" t="s">
        <v>381</v>
      </c>
      <c r="C332" s="44"/>
      <c r="D332" s="45" t="s">
        <v>15</v>
      </c>
      <c r="E332" s="46">
        <v>0.9</v>
      </c>
      <c r="F332" s="160"/>
      <c r="J332" s="130"/>
      <c r="K332" s="17"/>
      <c r="L332" s="131"/>
      <c r="M332" s="158">
        <v>0.9</v>
      </c>
      <c r="N332" s="161"/>
      <c r="O332" s="41" t="s">
        <v>361</v>
      </c>
      <c r="P332" s="157">
        <f t="shared" si="1"/>
        <v>0</v>
      </c>
    </row>
    <row r="333" spans="1:16" s="2" customFormat="1" ht="30.2" customHeight="1" x14ac:dyDescent="0.3">
      <c r="A333" s="42"/>
      <c r="B333" s="43" t="s">
        <v>382</v>
      </c>
      <c r="C333" s="44"/>
      <c r="D333" s="45" t="s">
        <v>15</v>
      </c>
      <c r="E333" s="46">
        <v>6.5</v>
      </c>
      <c r="F333" s="139"/>
      <c r="J333" s="130"/>
      <c r="K333" s="17"/>
      <c r="L333" s="131"/>
      <c r="M333" s="158">
        <v>6.5</v>
      </c>
      <c r="N333" s="159"/>
      <c r="O333" s="41" t="s">
        <v>361</v>
      </c>
      <c r="P333" s="157">
        <f t="shared" si="1"/>
        <v>0</v>
      </c>
    </row>
    <row r="334" spans="1:16" s="2" customFormat="1" ht="30.2" customHeight="1" x14ac:dyDescent="0.3">
      <c r="A334" s="42"/>
      <c r="B334" s="43" t="s">
        <v>383</v>
      </c>
      <c r="C334" s="44"/>
      <c r="D334" s="45" t="s">
        <v>15</v>
      </c>
      <c r="E334" s="46">
        <v>1.8</v>
      </c>
      <c r="F334" s="160"/>
      <c r="J334" s="130"/>
      <c r="K334" s="17"/>
      <c r="L334" s="131"/>
      <c r="M334" s="158">
        <v>1.8</v>
      </c>
      <c r="N334" s="161"/>
      <c r="O334" s="41" t="s">
        <v>361</v>
      </c>
      <c r="P334" s="157">
        <f t="shared" si="1"/>
        <v>0</v>
      </c>
    </row>
    <row r="335" spans="1:16" s="2" customFormat="1" ht="30.2" customHeight="1" x14ac:dyDescent="0.3">
      <c r="A335" s="42"/>
      <c r="B335" s="43" t="s">
        <v>384</v>
      </c>
      <c r="C335" s="44"/>
      <c r="D335" s="45" t="s">
        <v>15</v>
      </c>
      <c r="E335" s="46">
        <v>1.5</v>
      </c>
      <c r="F335" s="160"/>
      <c r="J335" s="130"/>
      <c r="K335" s="17"/>
      <c r="L335" s="131"/>
      <c r="M335" s="158">
        <v>1.5</v>
      </c>
      <c r="N335" s="161"/>
      <c r="O335" s="41" t="s">
        <v>361</v>
      </c>
      <c r="P335" s="157">
        <f t="shared" si="1"/>
        <v>0</v>
      </c>
    </row>
    <row r="336" spans="1:16" s="2" customFormat="1" ht="30.2" customHeight="1" x14ac:dyDescent="0.3">
      <c r="A336" s="42"/>
      <c r="B336" s="43" t="s">
        <v>385</v>
      </c>
      <c r="C336" s="44"/>
      <c r="D336" s="45" t="s">
        <v>15</v>
      </c>
      <c r="E336" s="46">
        <v>4.5</v>
      </c>
      <c r="F336" s="160"/>
      <c r="J336" s="130"/>
      <c r="K336" s="17"/>
      <c r="L336" s="131"/>
      <c r="M336" s="158">
        <v>4.5</v>
      </c>
      <c r="N336" s="161"/>
      <c r="O336" s="41" t="s">
        <v>361</v>
      </c>
      <c r="P336" s="157">
        <f t="shared" si="1"/>
        <v>0</v>
      </c>
    </row>
    <row r="337" spans="1:16" s="2" customFormat="1" ht="30.2" customHeight="1" x14ac:dyDescent="0.3">
      <c r="A337" s="42"/>
      <c r="B337" s="43" t="s">
        <v>386</v>
      </c>
      <c r="C337" s="44"/>
      <c r="D337" s="45" t="s">
        <v>15</v>
      </c>
      <c r="E337" s="46">
        <v>1.2</v>
      </c>
      <c r="F337" s="139"/>
      <c r="J337" s="130"/>
      <c r="K337" s="17"/>
      <c r="L337" s="131"/>
      <c r="M337" s="158">
        <v>1.2</v>
      </c>
      <c r="N337" s="159"/>
      <c r="O337" s="41" t="s">
        <v>361</v>
      </c>
      <c r="P337" s="157">
        <f t="shared" si="1"/>
        <v>0</v>
      </c>
    </row>
    <row r="338" spans="1:16" s="162" customFormat="1" ht="30.2" customHeight="1" x14ac:dyDescent="0.3">
      <c r="A338" s="42"/>
      <c r="B338" s="43" t="s">
        <v>387</v>
      </c>
      <c r="C338" s="44"/>
      <c r="D338" s="45" t="s">
        <v>15</v>
      </c>
      <c r="E338" s="46">
        <v>1.5</v>
      </c>
      <c r="F338" s="139"/>
      <c r="J338" s="163"/>
      <c r="K338" s="164"/>
      <c r="L338" s="165"/>
      <c r="M338" s="158">
        <v>1.5</v>
      </c>
      <c r="N338" s="159"/>
      <c r="O338" s="41" t="s">
        <v>361</v>
      </c>
      <c r="P338" s="157">
        <f t="shared" si="1"/>
        <v>0</v>
      </c>
    </row>
    <row r="339" spans="1:16" s="2" customFormat="1" ht="30.2" customHeight="1" x14ac:dyDescent="0.3">
      <c r="A339" s="42"/>
      <c r="B339" s="43" t="s">
        <v>388</v>
      </c>
      <c r="C339" s="44"/>
      <c r="D339" s="45" t="s">
        <v>15</v>
      </c>
      <c r="E339" s="46">
        <v>1.5</v>
      </c>
      <c r="F339" s="139"/>
      <c r="J339" s="130"/>
      <c r="K339" s="17"/>
      <c r="L339" s="131"/>
      <c r="M339" s="158">
        <v>1.5</v>
      </c>
      <c r="N339" s="159"/>
      <c r="O339" s="41" t="s">
        <v>361</v>
      </c>
      <c r="P339" s="157">
        <f t="shared" si="1"/>
        <v>0</v>
      </c>
    </row>
    <row r="340" spans="1:16" s="2" customFormat="1" ht="30.2" customHeight="1" x14ac:dyDescent="0.3">
      <c r="A340" s="42"/>
      <c r="B340" s="43" t="s">
        <v>389</v>
      </c>
      <c r="C340" s="44"/>
      <c r="D340" s="45" t="s">
        <v>15</v>
      </c>
      <c r="E340" s="46">
        <v>4.8</v>
      </c>
      <c r="F340" s="139"/>
      <c r="J340" s="130"/>
      <c r="K340" s="17"/>
      <c r="L340" s="131"/>
      <c r="M340" s="158">
        <v>4.8</v>
      </c>
      <c r="N340" s="159"/>
      <c r="O340" s="41" t="s">
        <v>361</v>
      </c>
      <c r="P340" s="157">
        <f t="shared" si="1"/>
        <v>0</v>
      </c>
    </row>
    <row r="341" spans="1:16" s="2" customFormat="1" ht="30.2" customHeight="1" x14ac:dyDescent="0.3">
      <c r="A341" s="42"/>
      <c r="B341" s="43" t="s">
        <v>390</v>
      </c>
      <c r="C341" s="44"/>
      <c r="D341" s="45" t="s">
        <v>15</v>
      </c>
      <c r="E341" s="46">
        <v>1.3</v>
      </c>
      <c r="F341" s="139"/>
      <c r="J341" s="130"/>
      <c r="K341" s="17"/>
      <c r="L341" s="131"/>
      <c r="M341" s="158">
        <v>1.3</v>
      </c>
      <c r="N341" s="159"/>
      <c r="O341" s="41" t="s">
        <v>361</v>
      </c>
      <c r="P341" s="157">
        <f t="shared" si="1"/>
        <v>0</v>
      </c>
    </row>
    <row r="342" spans="1:16" s="2" customFormat="1" ht="30.2" customHeight="1" x14ac:dyDescent="0.3">
      <c r="A342" s="42"/>
      <c r="B342" s="43" t="s">
        <v>391</v>
      </c>
      <c r="C342" s="44"/>
      <c r="D342" s="45" t="s">
        <v>15</v>
      </c>
      <c r="E342" s="46">
        <v>1.5</v>
      </c>
      <c r="F342" s="139"/>
      <c r="J342" s="130"/>
      <c r="K342" s="17"/>
      <c r="L342" s="131"/>
      <c r="M342" s="158">
        <v>1.5</v>
      </c>
      <c r="N342" s="159"/>
      <c r="O342" s="41" t="s">
        <v>361</v>
      </c>
      <c r="P342" s="157">
        <f t="shared" si="1"/>
        <v>0</v>
      </c>
    </row>
    <row r="343" spans="1:16" s="2" customFormat="1" ht="30.2" customHeight="1" x14ac:dyDescent="0.3">
      <c r="A343" s="42"/>
      <c r="B343" s="43" t="s">
        <v>392</v>
      </c>
      <c r="C343" s="44"/>
      <c r="D343" s="166" t="s">
        <v>15</v>
      </c>
      <c r="E343" s="46">
        <v>1.5</v>
      </c>
      <c r="F343" s="139"/>
      <c r="J343" s="130"/>
      <c r="K343" s="17"/>
      <c r="L343" s="131"/>
      <c r="M343" s="158">
        <v>1.5</v>
      </c>
      <c r="N343" s="159"/>
      <c r="O343" s="41" t="s">
        <v>361</v>
      </c>
      <c r="P343" s="157">
        <f t="shared" si="1"/>
        <v>0</v>
      </c>
    </row>
    <row r="344" spans="1:16" s="2" customFormat="1" ht="30.2" customHeight="1" x14ac:dyDescent="0.3">
      <c r="A344" s="42"/>
      <c r="B344" s="43" t="s">
        <v>393</v>
      </c>
      <c r="C344" s="44"/>
      <c r="D344" s="166" t="s">
        <v>15</v>
      </c>
      <c r="E344" s="46">
        <v>3</v>
      </c>
      <c r="F344" s="139"/>
      <c r="J344" s="130"/>
      <c r="K344" s="17"/>
      <c r="L344" s="131"/>
      <c r="M344" s="158">
        <v>3</v>
      </c>
      <c r="N344" s="159"/>
      <c r="O344" s="41" t="s">
        <v>361</v>
      </c>
      <c r="P344" s="157">
        <f t="shared" si="1"/>
        <v>0</v>
      </c>
    </row>
    <row r="345" spans="1:16" s="2" customFormat="1" ht="30.2" customHeight="1" x14ac:dyDescent="0.3">
      <c r="A345" s="42"/>
      <c r="B345" s="43" t="s">
        <v>394</v>
      </c>
      <c r="C345" s="44"/>
      <c r="D345" s="166" t="s">
        <v>15</v>
      </c>
      <c r="E345" s="46">
        <v>0.7</v>
      </c>
      <c r="F345" s="139"/>
      <c r="J345" s="130"/>
      <c r="K345" s="17"/>
      <c r="L345" s="131"/>
      <c r="M345" s="158">
        <v>0.7</v>
      </c>
      <c r="N345" s="159"/>
      <c r="O345" s="41" t="s">
        <v>361</v>
      </c>
      <c r="P345" s="157">
        <f t="shared" si="1"/>
        <v>0</v>
      </c>
    </row>
    <row r="346" spans="1:16" s="2" customFormat="1" ht="30.2" customHeight="1" x14ac:dyDescent="0.3">
      <c r="A346" s="42"/>
      <c r="B346" s="43" t="s">
        <v>395</v>
      </c>
      <c r="C346" s="44"/>
      <c r="D346" s="166" t="s">
        <v>15</v>
      </c>
      <c r="E346" s="46">
        <v>7</v>
      </c>
      <c r="F346" s="139"/>
      <c r="J346" s="130"/>
      <c r="K346" s="17"/>
      <c r="L346" s="131"/>
      <c r="M346" s="158">
        <v>7</v>
      </c>
      <c r="N346" s="159"/>
      <c r="O346" s="41" t="s">
        <v>361</v>
      </c>
      <c r="P346" s="157">
        <f t="shared" si="1"/>
        <v>0</v>
      </c>
    </row>
    <row r="347" spans="1:16" s="2" customFormat="1" ht="30.2" customHeight="1" x14ac:dyDescent="0.3">
      <c r="A347" s="42"/>
      <c r="B347" s="43" t="s">
        <v>396</v>
      </c>
      <c r="C347" s="44"/>
      <c r="D347" s="166" t="s">
        <v>15</v>
      </c>
      <c r="E347" s="46">
        <v>3.6</v>
      </c>
      <c r="F347" s="139"/>
      <c r="J347" s="130"/>
      <c r="K347" s="17"/>
      <c r="L347" s="131"/>
      <c r="M347" s="158">
        <v>3.6</v>
      </c>
      <c r="N347" s="159"/>
      <c r="O347" s="41" t="s">
        <v>361</v>
      </c>
      <c r="P347" s="157">
        <f t="shared" si="1"/>
        <v>0</v>
      </c>
    </row>
    <row r="348" spans="1:16" s="2" customFormat="1" ht="30.2" customHeight="1" x14ac:dyDescent="0.3">
      <c r="A348" s="42"/>
      <c r="B348" s="43" t="s">
        <v>397</v>
      </c>
      <c r="C348" s="44"/>
      <c r="D348" s="167" t="s">
        <v>15</v>
      </c>
      <c r="E348" s="46">
        <v>2.5</v>
      </c>
      <c r="F348" s="139"/>
      <c r="J348" s="130"/>
      <c r="K348" s="17"/>
      <c r="L348" s="131"/>
      <c r="M348" s="158">
        <v>2.5</v>
      </c>
      <c r="N348" s="159"/>
      <c r="O348" s="41" t="s">
        <v>361</v>
      </c>
      <c r="P348" s="157">
        <f t="shared" si="1"/>
        <v>0</v>
      </c>
    </row>
    <row r="349" spans="1:16" s="2" customFormat="1" ht="30.2" customHeight="1" x14ac:dyDescent="0.3">
      <c r="A349" s="42"/>
      <c r="B349" s="43" t="s">
        <v>398</v>
      </c>
      <c r="C349" s="44"/>
      <c r="D349" s="167" t="s">
        <v>15</v>
      </c>
      <c r="E349" s="46">
        <v>2</v>
      </c>
      <c r="F349" s="139"/>
      <c r="J349" s="130"/>
      <c r="K349" s="17"/>
      <c r="L349" s="131"/>
      <c r="M349" s="158">
        <v>2</v>
      </c>
      <c r="N349" s="159"/>
      <c r="O349" s="41" t="s">
        <v>361</v>
      </c>
      <c r="P349" s="157">
        <f t="shared" si="1"/>
        <v>0</v>
      </c>
    </row>
    <row r="350" spans="1:16" s="2" customFormat="1" ht="30.2" customHeight="1" x14ac:dyDescent="0.3">
      <c r="A350" s="42"/>
      <c r="B350" s="43" t="s">
        <v>399</v>
      </c>
      <c r="C350" s="44"/>
      <c r="D350" s="166" t="s">
        <v>15</v>
      </c>
      <c r="E350" s="46">
        <v>0.9</v>
      </c>
      <c r="F350" s="139"/>
      <c r="J350" s="130"/>
      <c r="K350" s="17"/>
      <c r="L350" s="131"/>
      <c r="M350" s="158">
        <v>0.9</v>
      </c>
      <c r="N350" s="159"/>
      <c r="O350" s="41" t="s">
        <v>361</v>
      </c>
      <c r="P350" s="157">
        <f t="shared" si="1"/>
        <v>0</v>
      </c>
    </row>
    <row r="351" spans="1:16" s="2" customFormat="1" ht="30.2" customHeight="1" x14ac:dyDescent="0.3">
      <c r="A351" s="42"/>
      <c r="B351" s="43" t="s">
        <v>400</v>
      </c>
      <c r="C351" s="44"/>
      <c r="D351" s="166" t="s">
        <v>15</v>
      </c>
      <c r="E351" s="46">
        <v>1</v>
      </c>
      <c r="F351" s="139"/>
      <c r="J351" s="130"/>
      <c r="K351" s="17"/>
      <c r="L351" s="131"/>
      <c r="M351" s="158">
        <v>1</v>
      </c>
      <c r="N351" s="159"/>
      <c r="O351" s="41" t="s">
        <v>361</v>
      </c>
      <c r="P351" s="157">
        <f t="shared" si="1"/>
        <v>0</v>
      </c>
    </row>
    <row r="352" spans="1:16" s="2" customFormat="1" ht="30.2" customHeight="1" x14ac:dyDescent="0.3">
      <c r="A352" s="42"/>
      <c r="B352" s="43" t="s">
        <v>401</v>
      </c>
      <c r="C352" s="44"/>
      <c r="D352" s="166" t="s">
        <v>15</v>
      </c>
      <c r="E352" s="65">
        <v>0.8</v>
      </c>
      <c r="F352" s="139"/>
      <c r="J352" s="130"/>
      <c r="K352" s="17"/>
      <c r="L352" s="131"/>
      <c r="M352" s="168">
        <v>0.8</v>
      </c>
      <c r="N352" s="159"/>
      <c r="O352" s="41" t="s">
        <v>361</v>
      </c>
      <c r="P352" s="157">
        <f t="shared" si="1"/>
        <v>0</v>
      </c>
    </row>
    <row r="353" spans="1:16" s="2" customFormat="1" ht="30.2" customHeight="1" x14ac:dyDescent="0.3">
      <c r="A353" s="42"/>
      <c r="B353" s="43" t="s">
        <v>402</v>
      </c>
      <c r="C353" s="44"/>
      <c r="D353" s="166" t="s">
        <v>15</v>
      </c>
      <c r="E353" s="65">
        <v>1</v>
      </c>
      <c r="F353" s="139"/>
      <c r="J353" s="130"/>
      <c r="K353" s="17"/>
      <c r="L353" s="131"/>
      <c r="M353" s="168">
        <v>1</v>
      </c>
      <c r="N353" s="159"/>
      <c r="O353" s="41" t="s">
        <v>361</v>
      </c>
      <c r="P353" s="157">
        <f t="shared" si="1"/>
        <v>0</v>
      </c>
    </row>
    <row r="354" spans="1:16" s="2" customFormat="1" ht="30.2" customHeight="1" x14ac:dyDescent="0.3">
      <c r="A354" s="42"/>
      <c r="B354" s="43" t="s">
        <v>403</v>
      </c>
      <c r="C354" s="44"/>
      <c r="D354" s="166" t="s">
        <v>15</v>
      </c>
      <c r="E354" s="65">
        <v>0.3</v>
      </c>
      <c r="F354" s="139"/>
      <c r="J354" s="130"/>
      <c r="K354" s="17"/>
      <c r="L354" s="131"/>
      <c r="M354" s="168">
        <v>0.3</v>
      </c>
      <c r="N354" s="159"/>
      <c r="O354" s="41" t="s">
        <v>361</v>
      </c>
      <c r="P354" s="157">
        <f t="shared" si="1"/>
        <v>0</v>
      </c>
    </row>
    <row r="355" spans="1:16" s="2" customFormat="1" ht="30.2" customHeight="1" x14ac:dyDescent="0.3">
      <c r="A355" s="42"/>
      <c r="B355" s="43" t="s">
        <v>404</v>
      </c>
      <c r="C355" s="44"/>
      <c r="D355" s="166">
        <v>1.5</v>
      </c>
      <c r="E355" s="65">
        <v>0.56000000000000005</v>
      </c>
      <c r="F355" s="139"/>
      <c r="J355" s="130"/>
      <c r="K355" s="17"/>
      <c r="L355" s="131"/>
      <c r="M355" s="168">
        <v>0.56000000000000005</v>
      </c>
      <c r="N355" s="159"/>
      <c r="O355" s="41" t="s">
        <v>361</v>
      </c>
      <c r="P355" s="157">
        <f t="shared" si="1"/>
        <v>0</v>
      </c>
    </row>
    <row r="356" spans="1:16" s="2" customFormat="1" ht="30.2" customHeight="1" x14ac:dyDescent="0.3">
      <c r="A356" s="42"/>
      <c r="B356" s="117" t="s">
        <v>405</v>
      </c>
      <c r="C356" s="44"/>
      <c r="D356" s="169">
        <v>1</v>
      </c>
      <c r="E356" s="65">
        <v>2.59</v>
      </c>
      <c r="F356" s="139"/>
      <c r="J356" s="130"/>
      <c r="K356" s="17"/>
      <c r="L356" s="131"/>
      <c r="M356" s="168">
        <v>2.59</v>
      </c>
      <c r="N356" s="159"/>
      <c r="O356" s="41" t="s">
        <v>361</v>
      </c>
      <c r="P356" s="157">
        <f t="shared" si="1"/>
        <v>0</v>
      </c>
    </row>
    <row r="357" spans="1:16" s="2" customFormat="1" ht="30.2" customHeight="1" x14ac:dyDescent="0.3">
      <c r="A357" s="42"/>
      <c r="B357" s="43" t="s">
        <v>406</v>
      </c>
      <c r="C357" s="44"/>
      <c r="D357" s="169" t="s">
        <v>407</v>
      </c>
      <c r="E357" s="65">
        <v>2.77</v>
      </c>
      <c r="F357" s="139"/>
      <c r="J357" s="130"/>
      <c r="K357" s="17"/>
      <c r="L357" s="170" t="s">
        <v>408</v>
      </c>
      <c r="M357" s="168">
        <v>2.13</v>
      </c>
      <c r="N357" s="159"/>
      <c r="O357" s="41" t="s">
        <v>361</v>
      </c>
      <c r="P357" s="157">
        <f t="shared" si="1"/>
        <v>0.64000000000000012</v>
      </c>
    </row>
    <row r="358" spans="1:16" s="2" customFormat="1" ht="30.2" customHeight="1" x14ac:dyDescent="0.3">
      <c r="A358" s="42"/>
      <c r="B358" s="43" t="s">
        <v>409</v>
      </c>
      <c r="C358" s="44"/>
      <c r="D358" s="169">
        <v>1</v>
      </c>
      <c r="E358" s="65">
        <v>1.46</v>
      </c>
      <c r="F358" s="139"/>
      <c r="J358" s="130"/>
      <c r="K358" s="17"/>
      <c r="L358" s="131"/>
      <c r="M358" s="168">
        <v>1.46</v>
      </c>
      <c r="N358" s="159"/>
      <c r="O358" s="41" t="s">
        <v>361</v>
      </c>
      <c r="P358" s="157">
        <f t="shared" si="1"/>
        <v>0</v>
      </c>
    </row>
    <row r="359" spans="1:16" s="2" customFormat="1" ht="30.2" customHeight="1" x14ac:dyDescent="0.3">
      <c r="A359" s="42"/>
      <c r="B359" s="66" t="s">
        <v>410</v>
      </c>
      <c r="C359" s="44"/>
      <c r="D359" s="169">
        <v>3</v>
      </c>
      <c r="E359" s="65">
        <v>4</v>
      </c>
      <c r="F359" s="139" t="s">
        <v>411</v>
      </c>
      <c r="J359" s="130"/>
      <c r="K359" s="17"/>
      <c r="L359" s="131"/>
      <c r="M359" s="168">
        <v>4</v>
      </c>
      <c r="N359" s="159"/>
      <c r="O359" s="41" t="s">
        <v>412</v>
      </c>
      <c r="P359" s="157">
        <f t="shared" si="1"/>
        <v>0</v>
      </c>
    </row>
    <row r="360" spans="1:16" s="2" customFormat="1" ht="30.2" customHeight="1" x14ac:dyDescent="0.3">
      <c r="A360" s="42"/>
      <c r="B360" s="66" t="s">
        <v>413</v>
      </c>
      <c r="C360" s="44"/>
      <c r="D360" s="169">
        <v>3</v>
      </c>
      <c r="E360" s="65">
        <v>4.0999999999999996</v>
      </c>
      <c r="F360" s="139" t="s">
        <v>411</v>
      </c>
      <c r="J360" s="130"/>
      <c r="K360" s="17"/>
      <c r="L360" s="131"/>
      <c r="M360" s="168">
        <v>4.0999999999999996</v>
      </c>
      <c r="N360" s="159"/>
      <c r="O360" s="41" t="s">
        <v>412</v>
      </c>
      <c r="P360" s="157">
        <f t="shared" si="1"/>
        <v>0</v>
      </c>
    </row>
    <row r="361" spans="1:16" s="2" customFormat="1" ht="30.2" customHeight="1" x14ac:dyDescent="0.3">
      <c r="A361" s="42"/>
      <c r="B361" s="66" t="s">
        <v>414</v>
      </c>
      <c r="C361" s="44"/>
      <c r="D361" s="166" t="s">
        <v>415</v>
      </c>
      <c r="E361" s="65">
        <v>1.84</v>
      </c>
      <c r="F361" s="139" t="s">
        <v>411</v>
      </c>
      <c r="J361" s="130"/>
      <c r="K361" s="17"/>
      <c r="L361" s="131"/>
      <c r="M361" s="168">
        <v>1.84</v>
      </c>
      <c r="N361" s="159"/>
      <c r="O361" s="41" t="s">
        <v>412</v>
      </c>
      <c r="P361" s="157">
        <f t="shared" si="1"/>
        <v>0</v>
      </c>
    </row>
    <row r="362" spans="1:16" s="2" customFormat="1" ht="30.2" customHeight="1" x14ac:dyDescent="0.3">
      <c r="A362" s="42"/>
      <c r="B362" s="66" t="s">
        <v>416</v>
      </c>
      <c r="C362" s="44"/>
      <c r="D362" s="166" t="s">
        <v>415</v>
      </c>
      <c r="E362" s="65">
        <v>4.0999999999999996</v>
      </c>
      <c r="F362" s="139" t="s">
        <v>411</v>
      </c>
      <c r="J362" s="130"/>
      <c r="K362" s="17"/>
      <c r="L362" s="131"/>
      <c r="M362" s="168">
        <v>4.0999999999999996</v>
      </c>
      <c r="N362" s="159"/>
      <c r="O362" s="41" t="s">
        <v>412</v>
      </c>
      <c r="P362" s="157">
        <f t="shared" si="1"/>
        <v>0</v>
      </c>
    </row>
    <row r="363" spans="1:16" s="2" customFormat="1" ht="30.2" customHeight="1" x14ac:dyDescent="0.3">
      <c r="A363" s="42"/>
      <c r="B363" s="66" t="s">
        <v>417</v>
      </c>
      <c r="C363" s="44"/>
      <c r="D363" s="166" t="s">
        <v>418</v>
      </c>
      <c r="E363" s="65">
        <v>4.7</v>
      </c>
      <c r="F363" s="139" t="s">
        <v>411</v>
      </c>
      <c r="J363" s="130"/>
      <c r="K363" s="17"/>
      <c r="L363" s="131"/>
      <c r="M363" s="168">
        <v>4.7</v>
      </c>
      <c r="N363" s="159"/>
      <c r="O363" s="41" t="s">
        <v>412</v>
      </c>
      <c r="P363" s="157">
        <f t="shared" si="1"/>
        <v>0</v>
      </c>
    </row>
    <row r="364" spans="1:16" s="2" customFormat="1" ht="30.2" customHeight="1" x14ac:dyDescent="0.3">
      <c r="A364" s="42"/>
      <c r="B364" s="66" t="s">
        <v>419</v>
      </c>
      <c r="C364" s="44"/>
      <c r="D364" s="166" t="s">
        <v>373</v>
      </c>
      <c r="E364" s="65">
        <v>2.8</v>
      </c>
      <c r="F364" s="139" t="s">
        <v>411</v>
      </c>
      <c r="J364" s="130"/>
      <c r="K364" s="17"/>
      <c r="L364" s="131"/>
      <c r="M364" s="168">
        <v>2.8</v>
      </c>
      <c r="N364" s="159"/>
      <c r="O364" s="41" t="s">
        <v>412</v>
      </c>
      <c r="P364" s="157">
        <f t="shared" si="1"/>
        <v>0</v>
      </c>
    </row>
    <row r="365" spans="1:16" s="2" customFormat="1" ht="30.2" customHeight="1" x14ac:dyDescent="0.3">
      <c r="A365" s="42"/>
      <c r="B365" s="66" t="s">
        <v>420</v>
      </c>
      <c r="C365" s="44"/>
      <c r="D365" s="166" t="s">
        <v>373</v>
      </c>
      <c r="E365" s="65">
        <v>2.5</v>
      </c>
      <c r="F365" s="139" t="s">
        <v>411</v>
      </c>
      <c r="J365" s="130"/>
      <c r="K365" s="17"/>
      <c r="L365" s="131"/>
      <c r="M365" s="168">
        <v>2.5</v>
      </c>
      <c r="N365" s="159"/>
      <c r="O365" s="41" t="s">
        <v>412</v>
      </c>
      <c r="P365" s="157">
        <f t="shared" si="1"/>
        <v>0</v>
      </c>
    </row>
    <row r="366" spans="1:16" s="2" customFormat="1" ht="30.2" customHeight="1" x14ac:dyDescent="0.3">
      <c r="A366" s="42"/>
      <c r="B366" s="66" t="s">
        <v>421</v>
      </c>
      <c r="C366" s="44"/>
      <c r="D366" s="166" t="s">
        <v>164</v>
      </c>
      <c r="E366" s="65">
        <v>0.2</v>
      </c>
      <c r="F366" s="139" t="s">
        <v>411</v>
      </c>
      <c r="J366" s="130"/>
      <c r="K366" s="17"/>
      <c r="L366" s="131"/>
      <c r="M366" s="168">
        <v>0.2</v>
      </c>
      <c r="N366" s="159"/>
      <c r="O366" s="41" t="s">
        <v>412</v>
      </c>
      <c r="P366" s="157">
        <f t="shared" si="1"/>
        <v>0</v>
      </c>
    </row>
    <row r="367" spans="1:16" s="2" customFormat="1" ht="30.2" customHeight="1" x14ac:dyDescent="0.3">
      <c r="A367" s="42"/>
      <c r="B367" s="66" t="s">
        <v>422</v>
      </c>
      <c r="C367" s="44"/>
      <c r="D367" s="169">
        <v>1</v>
      </c>
      <c r="E367" s="65">
        <v>5.0999999999999996</v>
      </c>
      <c r="F367" s="139" t="s">
        <v>411</v>
      </c>
      <c r="J367" s="130"/>
      <c r="K367" s="17"/>
      <c r="L367" s="131"/>
      <c r="M367" s="168">
        <v>5.0999999999999996</v>
      </c>
      <c r="N367" s="159"/>
      <c r="O367" s="41" t="s">
        <v>412</v>
      </c>
      <c r="P367" s="157">
        <f t="shared" si="1"/>
        <v>0</v>
      </c>
    </row>
    <row r="368" spans="1:16" s="2" customFormat="1" ht="30.2" customHeight="1" x14ac:dyDescent="0.3">
      <c r="A368" s="42"/>
      <c r="B368" s="66" t="s">
        <v>423</v>
      </c>
      <c r="C368" s="44"/>
      <c r="D368" s="169">
        <v>2</v>
      </c>
      <c r="E368" s="65">
        <v>2.2999999999999998</v>
      </c>
      <c r="F368" s="139" t="s">
        <v>411</v>
      </c>
      <c r="J368" s="130"/>
      <c r="K368" s="17"/>
      <c r="L368" s="131"/>
      <c r="M368" s="168">
        <v>2.2999999999999998</v>
      </c>
      <c r="N368" s="159"/>
      <c r="O368" s="41" t="s">
        <v>412</v>
      </c>
      <c r="P368" s="157">
        <f t="shared" si="1"/>
        <v>0</v>
      </c>
    </row>
    <row r="369" spans="1:16" s="2" customFormat="1" ht="30.2" customHeight="1" x14ac:dyDescent="0.3">
      <c r="A369" s="42"/>
      <c r="B369" s="66" t="s">
        <v>424</v>
      </c>
      <c r="C369" s="44"/>
      <c r="D369" s="169">
        <v>2</v>
      </c>
      <c r="E369" s="65">
        <v>0.7</v>
      </c>
      <c r="F369" s="139" t="s">
        <v>411</v>
      </c>
      <c r="J369" s="130"/>
      <c r="K369" s="17"/>
      <c r="L369" s="131"/>
      <c r="M369" s="168">
        <v>0.7</v>
      </c>
      <c r="N369" s="159"/>
      <c r="O369" s="41" t="s">
        <v>412</v>
      </c>
      <c r="P369" s="157">
        <f t="shared" si="1"/>
        <v>0</v>
      </c>
    </row>
    <row r="370" spans="1:16" s="2" customFormat="1" ht="30.2" customHeight="1" x14ac:dyDescent="0.3">
      <c r="A370" s="42"/>
      <c r="B370" s="66" t="s">
        <v>425</v>
      </c>
      <c r="C370" s="44"/>
      <c r="D370" s="166" t="s">
        <v>426</v>
      </c>
      <c r="E370" s="65">
        <v>3</v>
      </c>
      <c r="F370" s="139" t="s">
        <v>411</v>
      </c>
      <c r="J370" s="130"/>
      <c r="K370" s="17"/>
      <c r="L370" s="131"/>
      <c r="M370" s="168">
        <v>3</v>
      </c>
      <c r="N370" s="159"/>
      <c r="O370" s="41" t="s">
        <v>412</v>
      </c>
      <c r="P370" s="157">
        <f t="shared" si="1"/>
        <v>0</v>
      </c>
    </row>
    <row r="371" spans="1:16" s="2" customFormat="1" ht="30.2" customHeight="1" x14ac:dyDescent="0.3">
      <c r="A371" s="42"/>
      <c r="B371" s="66" t="s">
        <v>427</v>
      </c>
      <c r="C371" s="44"/>
      <c r="D371" s="166" t="s">
        <v>426</v>
      </c>
      <c r="E371" s="65">
        <v>0.7</v>
      </c>
      <c r="F371" s="139" t="s">
        <v>411</v>
      </c>
      <c r="J371" s="130"/>
      <c r="K371" s="17"/>
      <c r="L371" s="131"/>
      <c r="M371" s="168">
        <v>0.7</v>
      </c>
      <c r="N371" s="159"/>
      <c r="O371" s="41" t="s">
        <v>412</v>
      </c>
      <c r="P371" s="157">
        <f t="shared" si="1"/>
        <v>0</v>
      </c>
    </row>
    <row r="372" spans="1:16" s="2" customFormat="1" ht="30.2" customHeight="1" x14ac:dyDescent="0.3">
      <c r="A372" s="42"/>
      <c r="B372" s="66" t="s">
        <v>428</v>
      </c>
      <c r="C372" s="44"/>
      <c r="D372" s="166" t="s">
        <v>15</v>
      </c>
      <c r="E372" s="65">
        <v>2.1</v>
      </c>
      <c r="F372" s="139" t="s">
        <v>411</v>
      </c>
      <c r="J372" s="130"/>
      <c r="K372" s="17"/>
      <c r="L372" s="131"/>
      <c r="M372" s="168">
        <v>2.1</v>
      </c>
      <c r="N372" s="159"/>
      <c r="O372" s="41" t="s">
        <v>412</v>
      </c>
      <c r="P372" s="157">
        <f t="shared" si="1"/>
        <v>0</v>
      </c>
    </row>
    <row r="373" spans="1:16" s="2" customFormat="1" ht="30.2" customHeight="1" x14ac:dyDescent="0.3">
      <c r="A373" s="42"/>
      <c r="B373" s="66" t="s">
        <v>429</v>
      </c>
      <c r="C373" s="44"/>
      <c r="D373" s="166" t="s">
        <v>15</v>
      </c>
      <c r="E373" s="65">
        <v>3.6</v>
      </c>
      <c r="F373" s="139" t="s">
        <v>411</v>
      </c>
      <c r="J373" s="130"/>
      <c r="K373" s="17"/>
      <c r="L373" s="131"/>
      <c r="M373" s="168">
        <v>3.6</v>
      </c>
      <c r="N373" s="159"/>
      <c r="O373" s="41" t="s">
        <v>412</v>
      </c>
      <c r="P373" s="157">
        <f t="shared" si="1"/>
        <v>0</v>
      </c>
    </row>
    <row r="374" spans="1:16" s="2" customFormat="1" ht="30.2" customHeight="1" x14ac:dyDescent="0.3">
      <c r="A374" s="42"/>
      <c r="B374" s="66" t="s">
        <v>430</v>
      </c>
      <c r="C374" s="44"/>
      <c r="D374" s="166" t="s">
        <v>431</v>
      </c>
      <c r="E374" s="65">
        <v>1</v>
      </c>
      <c r="F374" s="139" t="s">
        <v>411</v>
      </c>
      <c r="J374" s="130"/>
      <c r="K374" s="17"/>
      <c r="L374" s="131"/>
      <c r="M374" s="168">
        <v>1</v>
      </c>
      <c r="N374" s="171"/>
      <c r="O374" s="41" t="s">
        <v>412</v>
      </c>
      <c r="P374" s="157">
        <f t="shared" si="1"/>
        <v>0</v>
      </c>
    </row>
    <row r="375" spans="1:16" s="2" customFormat="1" ht="30.2" customHeight="1" x14ac:dyDescent="0.3">
      <c r="A375" s="172"/>
      <c r="B375" s="173" t="s">
        <v>432</v>
      </c>
      <c r="C375" s="174"/>
      <c r="D375" s="175">
        <v>1.2</v>
      </c>
      <c r="E375" s="176">
        <v>0.7</v>
      </c>
      <c r="F375" s="139" t="s">
        <v>411</v>
      </c>
      <c r="J375" s="130"/>
      <c r="K375" s="17"/>
      <c r="L375" s="131"/>
      <c r="M375" s="177">
        <v>0.7</v>
      </c>
      <c r="N375" s="178"/>
      <c r="O375" s="41" t="s">
        <v>412</v>
      </c>
      <c r="P375" s="157">
        <f t="shared" si="1"/>
        <v>0</v>
      </c>
    </row>
    <row r="376" spans="1:16" s="2" customFormat="1" ht="30.2" customHeight="1" x14ac:dyDescent="0.3">
      <c r="A376" s="42"/>
      <c r="B376" s="179" t="s">
        <v>433</v>
      </c>
      <c r="C376" s="174"/>
      <c r="D376" s="180" t="s">
        <v>170</v>
      </c>
      <c r="E376" s="176">
        <v>0.89400000000000002</v>
      </c>
      <c r="F376" s="139" t="s">
        <v>411</v>
      </c>
      <c r="J376" s="130"/>
      <c r="K376" s="17"/>
      <c r="L376" s="131"/>
      <c r="M376" s="177">
        <v>0.89400000000000002</v>
      </c>
      <c r="N376" s="178"/>
      <c r="O376" s="41" t="s">
        <v>412</v>
      </c>
      <c r="P376" s="157">
        <f t="shared" si="1"/>
        <v>0</v>
      </c>
    </row>
    <row r="377" spans="1:16" s="2" customFormat="1" ht="30.2" customHeight="1" x14ac:dyDescent="0.3">
      <c r="A377" s="42"/>
      <c r="B377" s="181" t="s">
        <v>434</v>
      </c>
      <c r="C377" s="44"/>
      <c r="D377" s="166">
        <v>1.5</v>
      </c>
      <c r="E377" s="65">
        <v>0.43</v>
      </c>
      <c r="F377" s="139" t="s">
        <v>411</v>
      </c>
      <c r="J377" s="130"/>
      <c r="K377" s="17"/>
      <c r="L377" s="131"/>
      <c r="M377" s="168">
        <v>0.43</v>
      </c>
      <c r="N377" s="171"/>
      <c r="O377" s="41" t="s">
        <v>412</v>
      </c>
      <c r="P377" s="157">
        <f t="shared" si="1"/>
        <v>0</v>
      </c>
    </row>
    <row r="378" spans="1:16" s="2" customFormat="1" ht="30.2" customHeight="1" x14ac:dyDescent="0.15">
      <c r="A378" s="110"/>
      <c r="B378" s="182" t="s">
        <v>435</v>
      </c>
      <c r="C378" s="183"/>
      <c r="D378" s="184">
        <v>1</v>
      </c>
      <c r="E378" s="185">
        <v>1.9</v>
      </c>
      <c r="F378" s="139" t="s">
        <v>411</v>
      </c>
      <c r="J378" s="130" t="s">
        <v>436</v>
      </c>
      <c r="K378" s="17"/>
      <c r="L378" s="131"/>
      <c r="M378" s="186">
        <v>1.9</v>
      </c>
      <c r="N378" s="171" t="s">
        <v>437</v>
      </c>
      <c r="O378" s="41" t="s">
        <v>412</v>
      </c>
      <c r="P378" s="157">
        <f t="shared" si="1"/>
        <v>0</v>
      </c>
    </row>
    <row r="379" spans="1:16" s="2" customFormat="1" ht="30.2" customHeight="1" x14ac:dyDescent="0.3">
      <c r="A379" s="18" t="s">
        <v>9</v>
      </c>
      <c r="B379" s="129">
        <f>COUNTA(B380:B392)</f>
        <v>13</v>
      </c>
      <c r="C379" s="71"/>
      <c r="D379" s="72"/>
      <c r="E379" s="73">
        <f>SUM(E380:E392)</f>
        <v>58.440000000000012</v>
      </c>
      <c r="F379" s="74"/>
      <c r="J379" s="130"/>
      <c r="K379" s="17"/>
      <c r="L379" s="131"/>
    </row>
    <row r="380" spans="1:16" s="2" customFormat="1" ht="30.2" customHeight="1" x14ac:dyDescent="0.3">
      <c r="A380" s="42" t="s">
        <v>438</v>
      </c>
      <c r="B380" s="37" t="s">
        <v>439</v>
      </c>
      <c r="C380" s="38"/>
      <c r="D380" s="116">
        <v>2</v>
      </c>
      <c r="E380" s="40">
        <v>21.2</v>
      </c>
      <c r="F380" s="60"/>
      <c r="J380" s="130"/>
      <c r="K380" s="17"/>
      <c r="L380" s="131"/>
    </row>
    <row r="381" spans="1:16" s="2" customFormat="1" ht="30.2" customHeight="1" x14ac:dyDescent="0.3">
      <c r="A381" s="42"/>
      <c r="B381" s="43" t="s">
        <v>440</v>
      </c>
      <c r="C381" s="44"/>
      <c r="D381" s="64">
        <v>2</v>
      </c>
      <c r="E381" s="46">
        <v>2.5</v>
      </c>
      <c r="F381" s="60"/>
      <c r="J381" s="130"/>
      <c r="K381" s="17"/>
      <c r="L381" s="131"/>
    </row>
    <row r="382" spans="1:16" s="2" customFormat="1" ht="30.2" customHeight="1" x14ac:dyDescent="0.3">
      <c r="A382" s="42"/>
      <c r="B382" s="66" t="s">
        <v>441</v>
      </c>
      <c r="C382" s="44"/>
      <c r="D382" s="166">
        <v>2</v>
      </c>
      <c r="E382" s="65">
        <v>5.2</v>
      </c>
      <c r="F382" s="139"/>
      <c r="J382" s="130"/>
      <c r="K382" s="17"/>
      <c r="L382" s="131"/>
    </row>
    <row r="383" spans="1:16" s="2" customFormat="1" ht="30.2" customHeight="1" x14ac:dyDescent="0.3">
      <c r="A383" s="42"/>
      <c r="B383" s="43" t="s">
        <v>442</v>
      </c>
      <c r="C383" s="44"/>
      <c r="D383" s="64">
        <v>2</v>
      </c>
      <c r="E383" s="46">
        <v>2.2999999999999998</v>
      </c>
      <c r="F383" s="60"/>
      <c r="J383" s="130"/>
      <c r="K383" s="17"/>
      <c r="L383" s="131"/>
    </row>
    <row r="384" spans="1:16" s="2" customFormat="1" ht="30.2" customHeight="1" x14ac:dyDescent="0.3">
      <c r="A384" s="42"/>
      <c r="B384" s="43" t="s">
        <v>443</v>
      </c>
      <c r="C384" s="44"/>
      <c r="D384" s="64">
        <v>2</v>
      </c>
      <c r="E384" s="46">
        <v>2.8</v>
      </c>
      <c r="F384" s="60"/>
      <c r="J384" s="130"/>
      <c r="K384" s="17"/>
      <c r="L384" s="131"/>
    </row>
    <row r="385" spans="1:12" s="2" customFormat="1" ht="30.2" customHeight="1" x14ac:dyDescent="0.3">
      <c r="A385" s="42"/>
      <c r="B385" s="43" t="s">
        <v>444</v>
      </c>
      <c r="C385" s="44"/>
      <c r="D385" s="64">
        <v>2</v>
      </c>
      <c r="E385" s="46">
        <v>4.0999999999999996</v>
      </c>
      <c r="F385" s="60"/>
      <c r="J385" s="130"/>
      <c r="K385" s="17"/>
      <c r="L385" s="131"/>
    </row>
    <row r="386" spans="1:12" s="2" customFormat="1" ht="30.2" customHeight="1" x14ac:dyDescent="0.3">
      <c r="A386" s="42"/>
      <c r="B386" s="117" t="s">
        <v>445</v>
      </c>
      <c r="C386" s="44"/>
      <c r="D386" s="64">
        <v>2</v>
      </c>
      <c r="E386" s="46">
        <v>2.2000000000000002</v>
      </c>
      <c r="F386" s="60"/>
      <c r="J386" s="130"/>
      <c r="K386" s="17"/>
      <c r="L386" s="131"/>
    </row>
    <row r="387" spans="1:12" s="2" customFormat="1" ht="30.2" customHeight="1" x14ac:dyDescent="0.3">
      <c r="A387" s="42"/>
      <c r="B387" s="43" t="s">
        <v>446</v>
      </c>
      <c r="C387" s="44"/>
      <c r="D387" s="64">
        <v>2</v>
      </c>
      <c r="E387" s="46">
        <v>4.0999999999999996</v>
      </c>
      <c r="F387" s="60"/>
      <c r="J387" s="130"/>
      <c r="K387" s="17"/>
      <c r="L387" s="131"/>
    </row>
    <row r="388" spans="1:12" s="2" customFormat="1" ht="30.2" customHeight="1" x14ac:dyDescent="0.3">
      <c r="A388" s="42"/>
      <c r="B388" s="43" t="s">
        <v>447</v>
      </c>
      <c r="C388" s="44"/>
      <c r="D388" s="64">
        <v>2</v>
      </c>
      <c r="E388" s="46">
        <v>1.9</v>
      </c>
      <c r="F388" s="60"/>
      <c r="J388" s="130"/>
      <c r="K388" s="17"/>
      <c r="L388" s="131"/>
    </row>
    <row r="389" spans="1:12" s="2" customFormat="1" ht="30.2" customHeight="1" x14ac:dyDescent="0.3">
      <c r="A389" s="42"/>
      <c r="B389" s="43" t="s">
        <v>448</v>
      </c>
      <c r="C389" s="44"/>
      <c r="D389" s="64">
        <v>2</v>
      </c>
      <c r="E389" s="46">
        <v>0.7</v>
      </c>
      <c r="F389" s="60"/>
      <c r="J389" s="130"/>
      <c r="K389" s="17"/>
      <c r="L389" s="131"/>
    </row>
    <row r="390" spans="1:12" s="2" customFormat="1" ht="30.2" customHeight="1" x14ac:dyDescent="0.3">
      <c r="A390" s="42"/>
      <c r="B390" s="43" t="s">
        <v>449</v>
      </c>
      <c r="C390" s="44"/>
      <c r="D390" s="64">
        <v>2</v>
      </c>
      <c r="E390" s="46">
        <v>5.2</v>
      </c>
      <c r="F390" s="60"/>
      <c r="J390" s="130"/>
      <c r="K390" s="17"/>
      <c r="L390" s="131"/>
    </row>
    <row r="391" spans="1:12" s="2" customFormat="1" ht="30.2" customHeight="1" x14ac:dyDescent="0.3">
      <c r="A391" s="42"/>
      <c r="B391" s="43" t="s">
        <v>450</v>
      </c>
      <c r="C391" s="44"/>
      <c r="D391" s="64">
        <v>2</v>
      </c>
      <c r="E391" s="46">
        <v>4.5</v>
      </c>
      <c r="F391" s="60"/>
      <c r="J391" s="130"/>
      <c r="K391" s="17"/>
      <c r="L391" s="131"/>
    </row>
    <row r="392" spans="1:12" s="2" customFormat="1" ht="30.2" customHeight="1" x14ac:dyDescent="0.3">
      <c r="A392" s="42"/>
      <c r="B392" s="118" t="s">
        <v>451</v>
      </c>
      <c r="C392" s="68"/>
      <c r="D392" s="69">
        <v>1.5</v>
      </c>
      <c r="E392" s="86">
        <v>1.74</v>
      </c>
      <c r="F392" s="60"/>
      <c r="J392" s="130"/>
      <c r="K392" s="17"/>
      <c r="L392" s="187" t="s">
        <v>452</v>
      </c>
    </row>
    <row r="393" spans="1:12" s="2" customFormat="1" ht="30.2" customHeight="1" x14ac:dyDescent="0.3">
      <c r="A393" s="18" t="s">
        <v>9</v>
      </c>
      <c r="B393" s="129">
        <f>COUNTA(B394:B415)</f>
        <v>22</v>
      </c>
      <c r="C393" s="71"/>
      <c r="D393" s="72"/>
      <c r="E393" s="73">
        <f>SUM(E394:E415)</f>
        <v>88.89500000000001</v>
      </c>
      <c r="F393" s="74"/>
      <c r="J393" s="130"/>
      <c r="K393" s="17"/>
      <c r="L393" s="131"/>
    </row>
    <row r="394" spans="1:12" s="2" customFormat="1" ht="30.2" customHeight="1" x14ac:dyDescent="0.3">
      <c r="A394" s="42" t="s">
        <v>453</v>
      </c>
      <c r="B394" s="37" t="s">
        <v>454</v>
      </c>
      <c r="C394" s="38"/>
      <c r="D394" s="116">
        <v>2</v>
      </c>
      <c r="E394" s="40">
        <v>2.5</v>
      </c>
      <c r="F394" s="60"/>
      <c r="J394" s="130"/>
      <c r="K394" s="17"/>
      <c r="L394" s="131"/>
    </row>
    <row r="395" spans="1:12" s="2" customFormat="1" ht="30.2" customHeight="1" x14ac:dyDescent="0.3">
      <c r="A395" s="42"/>
      <c r="B395" s="43" t="s">
        <v>455</v>
      </c>
      <c r="C395" s="44"/>
      <c r="D395" s="64">
        <v>2</v>
      </c>
      <c r="E395" s="46">
        <v>4.9000000000000004</v>
      </c>
      <c r="F395" s="60"/>
      <c r="J395" s="130"/>
      <c r="K395" s="17"/>
      <c r="L395" s="131"/>
    </row>
    <row r="396" spans="1:12" s="2" customFormat="1" ht="30.2" customHeight="1" x14ac:dyDescent="0.3">
      <c r="A396" s="42"/>
      <c r="B396" s="43" t="s">
        <v>456</v>
      </c>
      <c r="C396" s="44"/>
      <c r="D396" s="64">
        <v>2</v>
      </c>
      <c r="E396" s="46">
        <v>7.3</v>
      </c>
      <c r="F396" s="60"/>
      <c r="J396" s="130"/>
      <c r="K396" s="17"/>
      <c r="L396" s="131"/>
    </row>
    <row r="397" spans="1:12" s="2" customFormat="1" ht="30.2" customHeight="1" x14ac:dyDescent="0.3">
      <c r="A397" s="47"/>
      <c r="B397" s="43" t="s">
        <v>457</v>
      </c>
      <c r="C397" s="44"/>
      <c r="D397" s="64">
        <v>2</v>
      </c>
      <c r="E397" s="46">
        <v>2.2999999999999998</v>
      </c>
      <c r="F397" s="60"/>
      <c r="J397" s="130"/>
      <c r="K397" s="17"/>
      <c r="L397" s="131"/>
    </row>
    <row r="398" spans="1:12" s="2" customFormat="1" ht="30.2" customHeight="1" x14ac:dyDescent="0.3">
      <c r="A398" s="47"/>
      <c r="B398" s="43" t="s">
        <v>458</v>
      </c>
      <c r="C398" s="44"/>
      <c r="D398" s="64">
        <v>2</v>
      </c>
      <c r="E398" s="46">
        <v>3</v>
      </c>
      <c r="F398" s="60"/>
      <c r="J398" s="130"/>
      <c r="K398" s="17"/>
      <c r="L398" s="131"/>
    </row>
    <row r="399" spans="1:12" s="2" customFormat="1" ht="30.2" customHeight="1" x14ac:dyDescent="0.3">
      <c r="A399" s="42"/>
      <c r="B399" s="43" t="s">
        <v>459</v>
      </c>
      <c r="C399" s="44"/>
      <c r="D399" s="64">
        <v>2</v>
      </c>
      <c r="E399" s="46">
        <v>6</v>
      </c>
      <c r="F399" s="60"/>
      <c r="J399" s="130"/>
      <c r="K399" s="17"/>
      <c r="L399" s="131"/>
    </row>
    <row r="400" spans="1:12" s="2" customFormat="1" ht="30.2" customHeight="1" x14ac:dyDescent="0.3">
      <c r="A400" s="42"/>
      <c r="B400" s="43" t="s">
        <v>460</v>
      </c>
      <c r="C400" s="44"/>
      <c r="D400" s="64">
        <v>2</v>
      </c>
      <c r="E400" s="46">
        <v>2.4</v>
      </c>
      <c r="F400" s="60"/>
      <c r="J400" s="130"/>
      <c r="K400" s="17"/>
      <c r="L400" s="131"/>
    </row>
    <row r="401" spans="1:12" s="2" customFormat="1" ht="30.2" customHeight="1" x14ac:dyDescent="0.3">
      <c r="A401" s="42"/>
      <c r="B401" s="43" t="s">
        <v>461</v>
      </c>
      <c r="C401" s="44"/>
      <c r="D401" s="64">
        <v>2</v>
      </c>
      <c r="E401" s="46">
        <v>4.0999999999999996</v>
      </c>
      <c r="F401" s="60"/>
      <c r="J401" s="130"/>
      <c r="K401" s="17"/>
      <c r="L401" s="131"/>
    </row>
    <row r="402" spans="1:12" s="2" customFormat="1" ht="30.2" customHeight="1" x14ac:dyDescent="0.3">
      <c r="A402" s="42"/>
      <c r="B402" s="43" t="s">
        <v>462</v>
      </c>
      <c r="C402" s="44"/>
      <c r="D402" s="64">
        <v>2</v>
      </c>
      <c r="E402" s="46">
        <v>2.9</v>
      </c>
      <c r="F402" s="60"/>
      <c r="J402" s="130"/>
      <c r="K402" s="17"/>
      <c r="L402" s="131"/>
    </row>
    <row r="403" spans="1:12" s="2" customFormat="1" ht="30.2" customHeight="1" x14ac:dyDescent="0.3">
      <c r="A403" s="42"/>
      <c r="B403" s="43" t="s">
        <v>463</v>
      </c>
      <c r="C403" s="44"/>
      <c r="D403" s="64">
        <v>2</v>
      </c>
      <c r="E403" s="46">
        <v>4.9000000000000004</v>
      </c>
      <c r="F403" s="60"/>
      <c r="J403" s="130"/>
      <c r="K403" s="17"/>
      <c r="L403" s="131"/>
    </row>
    <row r="404" spans="1:12" s="2" customFormat="1" ht="30.2" customHeight="1" x14ac:dyDescent="0.3">
      <c r="A404" s="42"/>
      <c r="B404" s="43" t="s">
        <v>464</v>
      </c>
      <c r="C404" s="44"/>
      <c r="D404" s="64">
        <v>2</v>
      </c>
      <c r="E404" s="46">
        <v>2.2000000000000002</v>
      </c>
      <c r="F404" s="60"/>
      <c r="J404" s="130"/>
      <c r="K404" s="17"/>
      <c r="L404" s="131"/>
    </row>
    <row r="405" spans="1:12" s="2" customFormat="1" ht="30.2" customHeight="1" x14ac:dyDescent="0.3">
      <c r="A405" s="42"/>
      <c r="B405" s="43" t="s">
        <v>465</v>
      </c>
      <c r="C405" s="44"/>
      <c r="D405" s="64">
        <v>2</v>
      </c>
      <c r="E405" s="46">
        <v>2</v>
      </c>
      <c r="F405" s="60"/>
      <c r="J405" s="130"/>
      <c r="K405" s="17"/>
      <c r="L405" s="131"/>
    </row>
    <row r="406" spans="1:12" s="2" customFormat="1" ht="30.2" customHeight="1" x14ac:dyDescent="0.3">
      <c r="A406" s="42"/>
      <c r="B406" s="43" t="s">
        <v>466</v>
      </c>
      <c r="C406" s="44"/>
      <c r="D406" s="64">
        <v>2</v>
      </c>
      <c r="E406" s="46">
        <v>8.5</v>
      </c>
      <c r="F406" s="60"/>
      <c r="J406" s="130"/>
      <c r="K406" s="17"/>
      <c r="L406" s="131"/>
    </row>
    <row r="407" spans="1:12" s="2" customFormat="1" ht="30.2" customHeight="1" x14ac:dyDescent="0.3">
      <c r="A407" s="42"/>
      <c r="B407" s="43" t="s">
        <v>467</v>
      </c>
      <c r="C407" s="44"/>
      <c r="D407" s="64">
        <v>2</v>
      </c>
      <c r="E407" s="46">
        <v>0.995</v>
      </c>
      <c r="F407" s="60"/>
      <c r="J407" s="130"/>
      <c r="K407" s="17"/>
      <c r="L407" s="131"/>
    </row>
    <row r="408" spans="1:12" s="2" customFormat="1" ht="30.2" customHeight="1" x14ac:dyDescent="0.3">
      <c r="A408" s="42"/>
      <c r="B408" s="43" t="s">
        <v>468</v>
      </c>
      <c r="C408" s="44"/>
      <c r="D408" s="64">
        <v>2</v>
      </c>
      <c r="E408" s="46">
        <v>2.8</v>
      </c>
      <c r="F408" s="60"/>
      <c r="J408" s="130"/>
      <c r="K408" s="17"/>
      <c r="L408" s="131"/>
    </row>
    <row r="409" spans="1:12" s="2" customFormat="1" ht="30.2" customHeight="1" x14ac:dyDescent="0.3">
      <c r="A409" s="42"/>
      <c r="B409" s="43" t="s">
        <v>469</v>
      </c>
      <c r="C409" s="44"/>
      <c r="D409" s="64">
        <v>2</v>
      </c>
      <c r="E409" s="46">
        <v>3.7</v>
      </c>
      <c r="F409" s="60"/>
      <c r="J409" s="130"/>
      <c r="K409" s="17"/>
      <c r="L409" s="131"/>
    </row>
    <row r="410" spans="1:12" s="2" customFormat="1" ht="30.2" customHeight="1" x14ac:dyDescent="0.3">
      <c r="A410" s="42"/>
      <c r="B410" s="43" t="s">
        <v>470</v>
      </c>
      <c r="C410" s="44"/>
      <c r="D410" s="64">
        <v>2</v>
      </c>
      <c r="E410" s="46">
        <v>1.4</v>
      </c>
      <c r="F410" s="60"/>
      <c r="J410" s="130"/>
      <c r="K410" s="17"/>
      <c r="L410" s="131"/>
    </row>
    <row r="411" spans="1:12" s="2" customFormat="1" ht="30.2" customHeight="1" x14ac:dyDescent="0.3">
      <c r="A411" s="42"/>
      <c r="B411" s="43" t="s">
        <v>471</v>
      </c>
      <c r="C411" s="44"/>
      <c r="D411" s="64">
        <v>2</v>
      </c>
      <c r="E411" s="46">
        <v>3.4</v>
      </c>
      <c r="F411" s="60"/>
      <c r="J411" s="130"/>
      <c r="K411" s="17"/>
      <c r="L411" s="131"/>
    </row>
    <row r="412" spans="1:12" s="2" customFormat="1" ht="30.2" customHeight="1" x14ac:dyDescent="0.3">
      <c r="A412" s="42"/>
      <c r="B412" s="43" t="s">
        <v>472</v>
      </c>
      <c r="C412" s="44"/>
      <c r="D412" s="64">
        <v>2</v>
      </c>
      <c r="E412" s="46">
        <v>7.4</v>
      </c>
      <c r="F412" s="60"/>
      <c r="J412" s="130"/>
      <c r="K412" s="17"/>
      <c r="L412" s="131"/>
    </row>
    <row r="413" spans="1:12" s="2" customFormat="1" ht="30.2" customHeight="1" x14ac:dyDescent="0.3">
      <c r="A413" s="42"/>
      <c r="B413" s="43" t="s">
        <v>473</v>
      </c>
      <c r="C413" s="44"/>
      <c r="D413" s="64">
        <v>2</v>
      </c>
      <c r="E413" s="46">
        <v>3.8</v>
      </c>
      <c r="F413" s="60"/>
      <c r="J413" s="130"/>
      <c r="K413" s="17"/>
      <c r="L413" s="131"/>
    </row>
    <row r="414" spans="1:12" s="2" customFormat="1" ht="30.2" customHeight="1" x14ac:dyDescent="0.3">
      <c r="A414" s="42"/>
      <c r="B414" s="43" t="s">
        <v>474</v>
      </c>
      <c r="C414" s="44"/>
      <c r="D414" s="64">
        <v>2</v>
      </c>
      <c r="E414" s="46">
        <v>11.5</v>
      </c>
      <c r="F414" s="60"/>
      <c r="J414" s="130"/>
      <c r="K414" s="17"/>
      <c r="L414" s="131"/>
    </row>
    <row r="415" spans="1:12" s="2" customFormat="1" ht="30.2" customHeight="1" x14ac:dyDescent="0.3">
      <c r="A415" s="42"/>
      <c r="B415" s="188" t="s">
        <v>475</v>
      </c>
      <c r="C415" s="68"/>
      <c r="D415" s="69">
        <v>2</v>
      </c>
      <c r="E415" s="86">
        <v>0.9</v>
      </c>
      <c r="F415" s="60"/>
      <c r="J415" s="130"/>
      <c r="K415" s="135" t="s">
        <v>476</v>
      </c>
      <c r="L415" s="131"/>
    </row>
    <row r="416" spans="1:12" s="2" customFormat="1" ht="30.2" customHeight="1" x14ac:dyDescent="0.3">
      <c r="A416" s="18" t="s">
        <v>9</v>
      </c>
      <c r="B416" s="129">
        <f>COUNTA(B417:B513)</f>
        <v>97</v>
      </c>
      <c r="C416" s="71"/>
      <c r="D416" s="72"/>
      <c r="E416" s="73">
        <f>SUM(E417:E513)</f>
        <v>217.56999999999996</v>
      </c>
      <c r="F416" s="74"/>
      <c r="J416" s="130"/>
      <c r="K416" s="17"/>
      <c r="L416" s="131"/>
    </row>
    <row r="417" spans="1:16" s="2" customFormat="1" ht="30.2" customHeight="1" x14ac:dyDescent="0.3">
      <c r="A417" s="42" t="s">
        <v>477</v>
      </c>
      <c r="B417" s="37" t="s">
        <v>478</v>
      </c>
      <c r="C417" s="38"/>
      <c r="D417" s="116">
        <v>4</v>
      </c>
      <c r="E417" s="40">
        <v>2.0499999999999998</v>
      </c>
      <c r="F417" s="139"/>
      <c r="J417" s="130"/>
      <c r="K417" s="17"/>
      <c r="L417" s="131"/>
      <c r="M417" s="155">
        <v>2.0499999999999998</v>
      </c>
      <c r="N417" s="159"/>
      <c r="O417" s="41" t="s">
        <v>479</v>
      </c>
      <c r="P417" s="157">
        <f>E417-M417</f>
        <v>0</v>
      </c>
    </row>
    <row r="418" spans="1:16" s="2" customFormat="1" ht="30.2" customHeight="1" x14ac:dyDescent="0.3">
      <c r="A418" s="42"/>
      <c r="B418" s="43" t="s">
        <v>480</v>
      </c>
      <c r="C418" s="44"/>
      <c r="D418" s="64">
        <v>4</v>
      </c>
      <c r="E418" s="46">
        <v>1.1499999999999999</v>
      </c>
      <c r="F418" s="139"/>
      <c r="J418" s="130"/>
      <c r="K418" s="17"/>
      <c r="L418" s="131"/>
      <c r="M418" s="158">
        <v>1.1499999999999999</v>
      </c>
      <c r="N418" s="159"/>
      <c r="O418" s="41" t="s">
        <v>479</v>
      </c>
      <c r="P418" s="157">
        <f t="shared" ref="P418:P481" si="2">E418-M418</f>
        <v>0</v>
      </c>
    </row>
    <row r="419" spans="1:16" s="2" customFormat="1" ht="30.2" customHeight="1" x14ac:dyDescent="0.3">
      <c r="A419" s="42"/>
      <c r="B419" s="43" t="s">
        <v>481</v>
      </c>
      <c r="C419" s="44"/>
      <c r="D419" s="64">
        <v>4</v>
      </c>
      <c r="E419" s="46">
        <v>6</v>
      </c>
      <c r="F419" s="139"/>
      <c r="J419" s="130"/>
      <c r="K419" s="17"/>
      <c r="L419" s="131"/>
      <c r="M419" s="158">
        <v>6</v>
      </c>
      <c r="N419" s="159"/>
      <c r="O419" s="41" t="s">
        <v>479</v>
      </c>
      <c r="P419" s="157">
        <f t="shared" si="2"/>
        <v>0</v>
      </c>
    </row>
    <row r="420" spans="1:16" s="2" customFormat="1" ht="30.2" customHeight="1" x14ac:dyDescent="0.3">
      <c r="A420" s="42"/>
      <c r="B420" s="43" t="s">
        <v>482</v>
      </c>
      <c r="C420" s="44"/>
      <c r="D420" s="64">
        <v>4</v>
      </c>
      <c r="E420" s="46">
        <v>1.9</v>
      </c>
      <c r="F420" s="139"/>
      <c r="J420" s="130"/>
      <c r="K420" s="17"/>
      <c r="L420" s="131"/>
      <c r="M420" s="158">
        <v>1.9</v>
      </c>
      <c r="N420" s="159"/>
      <c r="O420" s="41" t="s">
        <v>479</v>
      </c>
      <c r="P420" s="157">
        <f t="shared" si="2"/>
        <v>0</v>
      </c>
    </row>
    <row r="421" spans="1:16" s="2" customFormat="1" ht="30.2" customHeight="1" x14ac:dyDescent="0.3">
      <c r="A421" s="42"/>
      <c r="B421" s="43" t="s">
        <v>483</v>
      </c>
      <c r="C421" s="44"/>
      <c r="D421" s="64">
        <v>4</v>
      </c>
      <c r="E421" s="46">
        <v>2</v>
      </c>
      <c r="F421" s="139"/>
      <c r="J421" s="130"/>
      <c r="K421" s="17"/>
      <c r="L421" s="131"/>
      <c r="M421" s="158">
        <v>2</v>
      </c>
      <c r="N421" s="159"/>
      <c r="O421" s="41" t="s">
        <v>479</v>
      </c>
      <c r="P421" s="157">
        <f t="shared" si="2"/>
        <v>0</v>
      </c>
    </row>
    <row r="422" spans="1:16" s="2" customFormat="1" ht="30.2" customHeight="1" x14ac:dyDescent="0.3">
      <c r="A422" s="42"/>
      <c r="B422" s="43" t="s">
        <v>484</v>
      </c>
      <c r="C422" s="44"/>
      <c r="D422" s="64">
        <v>4</v>
      </c>
      <c r="E422" s="46">
        <v>1.5</v>
      </c>
      <c r="F422" s="139"/>
      <c r="J422" s="130"/>
      <c r="K422" s="17"/>
      <c r="L422" s="131"/>
      <c r="M422" s="158">
        <v>1.5</v>
      </c>
      <c r="N422" s="159"/>
      <c r="O422" s="41" t="s">
        <v>479</v>
      </c>
      <c r="P422" s="157">
        <f t="shared" si="2"/>
        <v>0</v>
      </c>
    </row>
    <row r="423" spans="1:16" s="2" customFormat="1" ht="30.2" customHeight="1" x14ac:dyDescent="0.3">
      <c r="A423" s="42"/>
      <c r="B423" s="43" t="s">
        <v>485</v>
      </c>
      <c r="C423" s="44"/>
      <c r="D423" s="64">
        <v>4</v>
      </c>
      <c r="E423" s="46">
        <v>2.5</v>
      </c>
      <c r="F423" s="139"/>
      <c r="J423" s="130"/>
      <c r="K423" s="17"/>
      <c r="L423" s="131"/>
      <c r="M423" s="158">
        <v>2.5</v>
      </c>
      <c r="N423" s="159"/>
      <c r="O423" s="41" t="s">
        <v>479</v>
      </c>
      <c r="P423" s="157">
        <f t="shared" si="2"/>
        <v>0</v>
      </c>
    </row>
    <row r="424" spans="1:16" s="2" customFormat="1" ht="30.2" customHeight="1" x14ac:dyDescent="0.3">
      <c r="A424" s="47"/>
      <c r="B424" s="43" t="s">
        <v>486</v>
      </c>
      <c r="C424" s="44"/>
      <c r="D424" s="64">
        <v>4</v>
      </c>
      <c r="E424" s="46">
        <v>2.7</v>
      </c>
      <c r="F424" s="139"/>
      <c r="J424" s="130"/>
      <c r="K424" s="17"/>
      <c r="L424" s="131"/>
      <c r="M424" s="158">
        <v>2.7</v>
      </c>
      <c r="N424" s="159"/>
      <c r="O424" s="41" t="s">
        <v>479</v>
      </c>
      <c r="P424" s="157">
        <f t="shared" si="2"/>
        <v>0</v>
      </c>
    </row>
    <row r="425" spans="1:16" s="2" customFormat="1" ht="30.2" customHeight="1" x14ac:dyDescent="0.3">
      <c r="A425" s="47"/>
      <c r="B425" s="43" t="s">
        <v>487</v>
      </c>
      <c r="C425" s="44"/>
      <c r="D425" s="64">
        <v>4</v>
      </c>
      <c r="E425" s="46">
        <v>1.6</v>
      </c>
      <c r="F425" s="139"/>
      <c r="J425" s="130"/>
      <c r="K425" s="17"/>
      <c r="L425" s="131"/>
      <c r="M425" s="158">
        <v>1.6</v>
      </c>
      <c r="N425" s="159"/>
      <c r="O425" s="41" t="s">
        <v>479</v>
      </c>
      <c r="P425" s="157">
        <f t="shared" si="2"/>
        <v>0</v>
      </c>
    </row>
    <row r="426" spans="1:16" s="2" customFormat="1" ht="30.2" customHeight="1" x14ac:dyDescent="0.3">
      <c r="A426" s="47"/>
      <c r="B426" s="43" t="s">
        <v>488</v>
      </c>
      <c r="C426" s="44"/>
      <c r="D426" s="64">
        <v>4</v>
      </c>
      <c r="E426" s="46">
        <v>1.9</v>
      </c>
      <c r="F426" s="139"/>
      <c r="J426" s="130"/>
      <c r="K426" s="17"/>
      <c r="L426" s="131"/>
      <c r="M426" s="158">
        <v>1.9</v>
      </c>
      <c r="N426" s="159"/>
      <c r="O426" s="41" t="s">
        <v>479</v>
      </c>
      <c r="P426" s="157">
        <f t="shared" si="2"/>
        <v>0</v>
      </c>
    </row>
    <row r="427" spans="1:16" s="2" customFormat="1" ht="30.2" customHeight="1" x14ac:dyDescent="0.3">
      <c r="A427" s="47"/>
      <c r="B427" s="43" t="s">
        <v>489</v>
      </c>
      <c r="C427" s="44"/>
      <c r="D427" s="64">
        <v>4</v>
      </c>
      <c r="E427" s="46">
        <v>4.3</v>
      </c>
      <c r="F427" s="139"/>
      <c r="J427" s="130"/>
      <c r="K427" s="17"/>
      <c r="L427" s="131"/>
      <c r="M427" s="158">
        <v>4.3</v>
      </c>
      <c r="N427" s="159"/>
      <c r="O427" s="41" t="s">
        <v>479</v>
      </c>
      <c r="P427" s="157">
        <f t="shared" si="2"/>
        <v>0</v>
      </c>
    </row>
    <row r="428" spans="1:16" s="2" customFormat="1" ht="30.2" customHeight="1" x14ac:dyDescent="0.3">
      <c r="A428" s="42"/>
      <c r="B428" s="43" t="s">
        <v>490</v>
      </c>
      <c r="C428" s="44"/>
      <c r="D428" s="64">
        <v>4</v>
      </c>
      <c r="E428" s="46">
        <v>1.25</v>
      </c>
      <c r="F428" s="139"/>
      <c r="J428" s="130"/>
      <c r="K428" s="17"/>
      <c r="L428" s="131"/>
      <c r="M428" s="158">
        <v>1.25</v>
      </c>
      <c r="N428" s="159"/>
      <c r="O428" s="41" t="s">
        <v>479</v>
      </c>
      <c r="P428" s="157">
        <f t="shared" si="2"/>
        <v>0</v>
      </c>
    </row>
    <row r="429" spans="1:16" s="2" customFormat="1" ht="30.2" customHeight="1" x14ac:dyDescent="0.3">
      <c r="A429" s="42"/>
      <c r="B429" s="43" t="s">
        <v>491</v>
      </c>
      <c r="C429" s="44"/>
      <c r="D429" s="64">
        <v>4</v>
      </c>
      <c r="E429" s="46">
        <v>1.25</v>
      </c>
      <c r="F429" s="139"/>
      <c r="J429" s="130"/>
      <c r="K429" s="17"/>
      <c r="L429" s="131"/>
      <c r="M429" s="158">
        <v>1.25</v>
      </c>
      <c r="N429" s="159"/>
      <c r="O429" s="41" t="s">
        <v>479</v>
      </c>
      <c r="P429" s="157">
        <f t="shared" si="2"/>
        <v>0</v>
      </c>
    </row>
    <row r="430" spans="1:16" s="2" customFormat="1" ht="30.2" customHeight="1" x14ac:dyDescent="0.3">
      <c r="A430" s="42"/>
      <c r="B430" s="43" t="s">
        <v>492</v>
      </c>
      <c r="C430" s="44"/>
      <c r="D430" s="64">
        <v>4</v>
      </c>
      <c r="E430" s="46">
        <v>4.05</v>
      </c>
      <c r="F430" s="139"/>
      <c r="J430" s="130"/>
      <c r="K430" s="17"/>
      <c r="L430" s="131"/>
      <c r="M430" s="158">
        <v>4.05</v>
      </c>
      <c r="N430" s="159"/>
      <c r="O430" s="41" t="s">
        <v>479</v>
      </c>
      <c r="P430" s="157">
        <f t="shared" si="2"/>
        <v>0</v>
      </c>
    </row>
    <row r="431" spans="1:16" s="2" customFormat="1" ht="30.2" customHeight="1" x14ac:dyDescent="0.3">
      <c r="A431" s="42"/>
      <c r="B431" s="43" t="s">
        <v>493</v>
      </c>
      <c r="C431" s="44"/>
      <c r="D431" s="64">
        <v>4</v>
      </c>
      <c r="E431" s="46">
        <v>2.2599999999999998</v>
      </c>
      <c r="F431" s="139"/>
      <c r="J431" s="130"/>
      <c r="K431" s="17"/>
      <c r="L431" s="131"/>
      <c r="M431" s="158">
        <v>2.2599999999999998</v>
      </c>
      <c r="N431" s="159"/>
      <c r="O431" s="41" t="s">
        <v>479</v>
      </c>
      <c r="P431" s="157">
        <f t="shared" si="2"/>
        <v>0</v>
      </c>
    </row>
    <row r="432" spans="1:16" s="2" customFormat="1" ht="30.2" customHeight="1" x14ac:dyDescent="0.3">
      <c r="A432" s="42"/>
      <c r="B432" s="43" t="s">
        <v>494</v>
      </c>
      <c r="C432" s="44"/>
      <c r="D432" s="64">
        <v>4</v>
      </c>
      <c r="E432" s="46">
        <v>2.69</v>
      </c>
      <c r="F432" s="139"/>
      <c r="J432" s="130"/>
      <c r="K432" s="17"/>
      <c r="L432" s="131"/>
      <c r="M432" s="158">
        <v>2.69</v>
      </c>
      <c r="N432" s="159"/>
      <c r="O432" s="41" t="s">
        <v>479</v>
      </c>
      <c r="P432" s="157">
        <f t="shared" si="2"/>
        <v>0</v>
      </c>
    </row>
    <row r="433" spans="1:16" s="2" customFormat="1" ht="30.2" customHeight="1" x14ac:dyDescent="0.3">
      <c r="A433" s="42"/>
      <c r="B433" s="43" t="s">
        <v>495</v>
      </c>
      <c r="C433" s="44"/>
      <c r="D433" s="64">
        <v>4</v>
      </c>
      <c r="E433" s="46">
        <v>1.6</v>
      </c>
      <c r="F433" s="139"/>
      <c r="J433" s="130"/>
      <c r="K433" s="17"/>
      <c r="L433" s="131"/>
      <c r="M433" s="158">
        <v>1.6</v>
      </c>
      <c r="N433" s="159"/>
      <c r="O433" s="41" t="s">
        <v>479</v>
      </c>
      <c r="P433" s="157">
        <f t="shared" si="2"/>
        <v>0</v>
      </c>
    </row>
    <row r="434" spans="1:16" s="2" customFormat="1" ht="30.2" customHeight="1" x14ac:dyDescent="0.3">
      <c r="A434" s="42"/>
      <c r="B434" s="43" t="s">
        <v>496</v>
      </c>
      <c r="C434" s="44"/>
      <c r="D434" s="64">
        <v>4</v>
      </c>
      <c r="E434" s="46">
        <v>2.38</v>
      </c>
      <c r="F434" s="139"/>
      <c r="J434" s="130"/>
      <c r="K434" s="17"/>
      <c r="L434" s="131"/>
      <c r="M434" s="158">
        <v>2.38</v>
      </c>
      <c r="N434" s="159"/>
      <c r="O434" s="41" t="s">
        <v>479</v>
      </c>
      <c r="P434" s="157">
        <f t="shared" si="2"/>
        <v>0</v>
      </c>
    </row>
    <row r="435" spans="1:16" s="2" customFormat="1" ht="30.2" customHeight="1" x14ac:dyDescent="0.3">
      <c r="A435" s="42"/>
      <c r="B435" s="43" t="s">
        <v>497</v>
      </c>
      <c r="C435" s="44"/>
      <c r="D435" s="64">
        <v>4</v>
      </c>
      <c r="E435" s="46">
        <v>2.4</v>
      </c>
      <c r="F435" s="139"/>
      <c r="J435" s="130"/>
      <c r="K435" s="17"/>
      <c r="L435" s="131"/>
      <c r="M435" s="158">
        <v>2.4</v>
      </c>
      <c r="N435" s="159"/>
      <c r="O435" s="41" t="s">
        <v>479</v>
      </c>
      <c r="P435" s="157">
        <f t="shared" si="2"/>
        <v>0</v>
      </c>
    </row>
    <row r="436" spans="1:16" s="2" customFormat="1" ht="30.2" customHeight="1" x14ac:dyDescent="0.3">
      <c r="A436" s="42"/>
      <c r="B436" s="43" t="s">
        <v>498</v>
      </c>
      <c r="C436" s="44"/>
      <c r="D436" s="64">
        <v>4</v>
      </c>
      <c r="E436" s="46">
        <v>2.8</v>
      </c>
      <c r="F436" s="139"/>
      <c r="J436" s="130"/>
      <c r="K436" s="17"/>
      <c r="L436" s="131"/>
      <c r="M436" s="158">
        <v>2.8</v>
      </c>
      <c r="N436" s="159"/>
      <c r="O436" s="41" t="s">
        <v>479</v>
      </c>
      <c r="P436" s="157">
        <f t="shared" si="2"/>
        <v>0</v>
      </c>
    </row>
    <row r="437" spans="1:16" s="2" customFormat="1" ht="30.2" customHeight="1" x14ac:dyDescent="0.3">
      <c r="A437" s="42"/>
      <c r="B437" s="43" t="s">
        <v>499</v>
      </c>
      <c r="C437" s="44"/>
      <c r="D437" s="64">
        <v>4</v>
      </c>
      <c r="E437" s="46">
        <v>3.77</v>
      </c>
      <c r="F437" s="139"/>
      <c r="J437" s="130"/>
      <c r="K437" s="17"/>
      <c r="L437" s="131"/>
      <c r="M437" s="158">
        <v>3.77</v>
      </c>
      <c r="N437" s="159"/>
      <c r="O437" s="41" t="s">
        <v>479</v>
      </c>
      <c r="P437" s="157">
        <f t="shared" si="2"/>
        <v>0</v>
      </c>
    </row>
    <row r="438" spans="1:16" s="2" customFormat="1" ht="30.2" customHeight="1" x14ac:dyDescent="0.3">
      <c r="A438" s="143"/>
      <c r="B438" s="51" t="s">
        <v>500</v>
      </c>
      <c r="C438" s="52"/>
      <c r="D438" s="144">
        <v>4</v>
      </c>
      <c r="E438" s="54">
        <v>1.61</v>
      </c>
      <c r="F438" s="189"/>
      <c r="J438" s="130"/>
      <c r="K438" s="17"/>
      <c r="L438" s="131"/>
      <c r="M438" s="158">
        <v>1.61</v>
      </c>
      <c r="N438" s="159"/>
      <c r="O438" s="41" t="s">
        <v>479</v>
      </c>
      <c r="P438" s="157">
        <f t="shared" si="2"/>
        <v>0</v>
      </c>
    </row>
    <row r="439" spans="1:16" s="2" customFormat="1" ht="30.2" customHeight="1" x14ac:dyDescent="0.3">
      <c r="A439" s="42"/>
      <c r="B439" s="43" t="s">
        <v>501</v>
      </c>
      <c r="C439" s="44"/>
      <c r="D439" s="64">
        <v>4</v>
      </c>
      <c r="E439" s="46">
        <v>1</v>
      </c>
      <c r="F439" s="139"/>
      <c r="J439" s="130"/>
      <c r="K439" s="17"/>
      <c r="L439" s="131"/>
      <c r="M439" s="158">
        <v>1</v>
      </c>
      <c r="N439" s="159"/>
      <c r="O439" s="41" t="s">
        <v>479</v>
      </c>
      <c r="P439" s="157">
        <f t="shared" si="2"/>
        <v>0</v>
      </c>
    </row>
    <row r="440" spans="1:16" s="2" customFormat="1" ht="30.2" customHeight="1" x14ac:dyDescent="0.3">
      <c r="A440" s="42"/>
      <c r="B440" s="43" t="s">
        <v>502</v>
      </c>
      <c r="C440" s="44"/>
      <c r="D440" s="64">
        <v>4</v>
      </c>
      <c r="E440" s="46">
        <v>1.8</v>
      </c>
      <c r="F440" s="139"/>
      <c r="J440" s="130"/>
      <c r="K440" s="17"/>
      <c r="L440" s="131"/>
      <c r="M440" s="158">
        <v>1.8</v>
      </c>
      <c r="N440" s="159"/>
      <c r="O440" s="41" t="s">
        <v>479</v>
      </c>
      <c r="P440" s="157">
        <f t="shared" si="2"/>
        <v>0</v>
      </c>
    </row>
    <row r="441" spans="1:16" s="2" customFormat="1" ht="30.2" customHeight="1" x14ac:dyDescent="0.3">
      <c r="A441" s="42"/>
      <c r="B441" s="43" t="s">
        <v>503</v>
      </c>
      <c r="C441" s="44"/>
      <c r="D441" s="64">
        <v>4</v>
      </c>
      <c r="E441" s="46">
        <v>1.4</v>
      </c>
      <c r="F441" s="139"/>
      <c r="J441" s="130"/>
      <c r="K441" s="17"/>
      <c r="L441" s="131"/>
      <c r="M441" s="158">
        <v>1.4</v>
      </c>
      <c r="N441" s="159"/>
      <c r="O441" s="41" t="s">
        <v>479</v>
      </c>
      <c r="P441" s="157">
        <f t="shared" si="2"/>
        <v>0</v>
      </c>
    </row>
    <row r="442" spans="1:16" s="2" customFormat="1" ht="30.2" customHeight="1" x14ac:dyDescent="0.3">
      <c r="A442" s="42"/>
      <c r="B442" s="117" t="s">
        <v>504</v>
      </c>
      <c r="C442" s="44"/>
      <c r="D442" s="64">
        <v>4</v>
      </c>
      <c r="E442" s="46">
        <v>2.2999999999999998</v>
      </c>
      <c r="F442" s="139"/>
      <c r="J442" s="130"/>
      <c r="K442" s="17"/>
      <c r="L442" s="131"/>
      <c r="M442" s="158">
        <v>2.2999999999999998</v>
      </c>
      <c r="N442" s="159"/>
      <c r="O442" s="41" t="s">
        <v>479</v>
      </c>
      <c r="P442" s="157">
        <f t="shared" si="2"/>
        <v>0</v>
      </c>
    </row>
    <row r="443" spans="1:16" s="2" customFormat="1" ht="30.2" customHeight="1" x14ac:dyDescent="0.3">
      <c r="A443" s="42"/>
      <c r="B443" s="43" t="s">
        <v>505</v>
      </c>
      <c r="C443" s="44"/>
      <c r="D443" s="64">
        <v>4</v>
      </c>
      <c r="E443" s="46">
        <v>1.2</v>
      </c>
      <c r="F443" s="139"/>
      <c r="J443" s="130"/>
      <c r="K443" s="17"/>
      <c r="L443" s="131"/>
      <c r="M443" s="158">
        <v>1.2</v>
      </c>
      <c r="N443" s="159"/>
      <c r="O443" s="41" t="s">
        <v>479</v>
      </c>
      <c r="P443" s="157">
        <f t="shared" si="2"/>
        <v>0</v>
      </c>
    </row>
    <row r="444" spans="1:16" s="2" customFormat="1" ht="30.2" customHeight="1" x14ac:dyDescent="0.3">
      <c r="A444" s="42"/>
      <c r="B444" s="43" t="s">
        <v>506</v>
      </c>
      <c r="C444" s="44"/>
      <c r="D444" s="64">
        <v>4</v>
      </c>
      <c r="E444" s="46">
        <v>1.8</v>
      </c>
      <c r="F444" s="139"/>
      <c r="J444" s="130"/>
      <c r="K444" s="17"/>
      <c r="L444" s="131"/>
      <c r="M444" s="158">
        <v>1.8</v>
      </c>
      <c r="N444" s="159"/>
      <c r="O444" s="41" t="s">
        <v>479</v>
      </c>
      <c r="P444" s="157">
        <f t="shared" si="2"/>
        <v>0</v>
      </c>
    </row>
    <row r="445" spans="1:16" s="2" customFormat="1" ht="30.2" customHeight="1" x14ac:dyDescent="0.3">
      <c r="A445" s="42"/>
      <c r="B445" s="43" t="s">
        <v>507</v>
      </c>
      <c r="C445" s="44"/>
      <c r="D445" s="64">
        <v>4</v>
      </c>
      <c r="E445" s="46">
        <v>3.62</v>
      </c>
      <c r="F445" s="139"/>
      <c r="J445" s="130"/>
      <c r="K445" s="17"/>
      <c r="L445" s="131"/>
      <c r="M445" s="158">
        <v>3.62</v>
      </c>
      <c r="N445" s="159"/>
      <c r="O445" s="41" t="s">
        <v>479</v>
      </c>
      <c r="P445" s="157">
        <f t="shared" si="2"/>
        <v>0</v>
      </c>
    </row>
    <row r="446" spans="1:16" s="2" customFormat="1" ht="30.2" customHeight="1" x14ac:dyDescent="0.3">
      <c r="A446" s="42"/>
      <c r="B446" s="43" t="s">
        <v>508</v>
      </c>
      <c r="C446" s="44"/>
      <c r="D446" s="64">
        <v>4</v>
      </c>
      <c r="E446" s="46">
        <v>2.7</v>
      </c>
      <c r="F446" s="139"/>
      <c r="J446" s="130"/>
      <c r="K446" s="17"/>
      <c r="L446" s="131"/>
      <c r="M446" s="158">
        <v>2.7</v>
      </c>
      <c r="N446" s="159"/>
      <c r="O446" s="41" t="s">
        <v>479</v>
      </c>
      <c r="P446" s="157">
        <f t="shared" si="2"/>
        <v>0</v>
      </c>
    </row>
    <row r="447" spans="1:16" s="2" customFormat="1" ht="30.2" customHeight="1" x14ac:dyDescent="0.3">
      <c r="A447" s="42"/>
      <c r="B447" s="43" t="s">
        <v>509</v>
      </c>
      <c r="C447" s="44"/>
      <c r="D447" s="64">
        <v>4</v>
      </c>
      <c r="E447" s="46">
        <v>1.5</v>
      </c>
      <c r="F447" s="139"/>
      <c r="J447" s="130"/>
      <c r="K447" s="17"/>
      <c r="L447" s="131"/>
      <c r="M447" s="158">
        <v>1.5</v>
      </c>
      <c r="N447" s="159"/>
      <c r="O447" s="41" t="s">
        <v>479</v>
      </c>
      <c r="P447" s="157">
        <f t="shared" si="2"/>
        <v>0</v>
      </c>
    </row>
    <row r="448" spans="1:16" s="2" customFormat="1" ht="30.2" customHeight="1" x14ac:dyDescent="0.3">
      <c r="A448" s="42"/>
      <c r="B448" s="43" t="s">
        <v>510</v>
      </c>
      <c r="C448" s="44"/>
      <c r="D448" s="64">
        <v>4</v>
      </c>
      <c r="E448" s="46">
        <v>3</v>
      </c>
      <c r="F448" s="139"/>
      <c r="J448" s="130"/>
      <c r="K448" s="17"/>
      <c r="L448" s="131"/>
      <c r="M448" s="158">
        <v>3</v>
      </c>
      <c r="N448" s="159"/>
      <c r="O448" s="41" t="s">
        <v>479</v>
      </c>
      <c r="P448" s="157">
        <f t="shared" si="2"/>
        <v>0</v>
      </c>
    </row>
    <row r="449" spans="1:16" s="2" customFormat="1" ht="30.2" customHeight="1" x14ac:dyDescent="0.3">
      <c r="A449" s="42"/>
      <c r="B449" s="43" t="s">
        <v>511</v>
      </c>
      <c r="C449" s="44"/>
      <c r="D449" s="64">
        <v>4</v>
      </c>
      <c r="E449" s="46">
        <v>2</v>
      </c>
      <c r="F449" s="139"/>
      <c r="J449" s="130"/>
      <c r="K449" s="17"/>
      <c r="L449" s="131"/>
      <c r="M449" s="158">
        <v>2</v>
      </c>
      <c r="N449" s="159"/>
      <c r="O449" s="41" t="s">
        <v>479</v>
      </c>
      <c r="P449" s="157">
        <f t="shared" si="2"/>
        <v>0</v>
      </c>
    </row>
    <row r="450" spans="1:16" s="2" customFormat="1" ht="30.2" customHeight="1" x14ac:dyDescent="0.3">
      <c r="A450" s="42"/>
      <c r="B450" s="43" t="s">
        <v>512</v>
      </c>
      <c r="C450" s="44"/>
      <c r="D450" s="64">
        <v>4</v>
      </c>
      <c r="E450" s="46">
        <v>3.9</v>
      </c>
      <c r="F450" s="139"/>
      <c r="J450" s="130"/>
      <c r="K450" s="17"/>
      <c r="L450" s="131"/>
      <c r="M450" s="158">
        <v>3.9</v>
      </c>
      <c r="N450" s="159"/>
      <c r="O450" s="41" t="s">
        <v>479</v>
      </c>
      <c r="P450" s="157">
        <f t="shared" si="2"/>
        <v>0</v>
      </c>
    </row>
    <row r="451" spans="1:16" s="2" customFormat="1" ht="30.2" customHeight="1" x14ac:dyDescent="0.3">
      <c r="A451" s="42"/>
      <c r="B451" s="43" t="s">
        <v>513</v>
      </c>
      <c r="C451" s="44"/>
      <c r="D451" s="64">
        <v>4</v>
      </c>
      <c r="E451" s="46">
        <v>1</v>
      </c>
      <c r="F451" s="139"/>
      <c r="J451" s="130"/>
      <c r="K451" s="17"/>
      <c r="L451" s="131"/>
      <c r="M451" s="158">
        <v>1</v>
      </c>
      <c r="N451" s="159"/>
      <c r="O451" s="41" t="s">
        <v>479</v>
      </c>
      <c r="P451" s="157">
        <f t="shared" si="2"/>
        <v>0</v>
      </c>
    </row>
    <row r="452" spans="1:16" s="2" customFormat="1" ht="30.2" customHeight="1" x14ac:dyDescent="0.3">
      <c r="A452" s="42"/>
      <c r="B452" s="43" t="s">
        <v>514</v>
      </c>
      <c r="C452" s="44"/>
      <c r="D452" s="64">
        <v>4</v>
      </c>
      <c r="E452" s="46">
        <v>1.6</v>
      </c>
      <c r="F452" s="139"/>
      <c r="J452" s="130"/>
      <c r="K452" s="17"/>
      <c r="L452" s="131"/>
      <c r="M452" s="158">
        <v>1.6</v>
      </c>
      <c r="N452" s="159"/>
      <c r="O452" s="41" t="s">
        <v>479</v>
      </c>
      <c r="P452" s="157">
        <f t="shared" si="2"/>
        <v>0</v>
      </c>
    </row>
    <row r="453" spans="1:16" s="2" customFormat="1" ht="30.2" customHeight="1" x14ac:dyDescent="0.3">
      <c r="A453" s="42"/>
      <c r="B453" s="43" t="s">
        <v>515</v>
      </c>
      <c r="C453" s="44"/>
      <c r="D453" s="64">
        <v>4</v>
      </c>
      <c r="E453" s="46">
        <v>1.7</v>
      </c>
      <c r="F453" s="139"/>
      <c r="J453" s="130"/>
      <c r="K453" s="17"/>
      <c r="L453" s="131"/>
      <c r="M453" s="158">
        <v>1.7</v>
      </c>
      <c r="N453" s="159"/>
      <c r="O453" s="41" t="s">
        <v>479</v>
      </c>
      <c r="P453" s="157">
        <f t="shared" si="2"/>
        <v>0</v>
      </c>
    </row>
    <row r="454" spans="1:16" s="2" customFormat="1" ht="30.2" customHeight="1" x14ac:dyDescent="0.3">
      <c r="A454" s="42"/>
      <c r="B454" s="43" t="s">
        <v>516</v>
      </c>
      <c r="C454" s="44"/>
      <c r="D454" s="64">
        <v>4</v>
      </c>
      <c r="E454" s="46">
        <v>1.2</v>
      </c>
      <c r="F454" s="139"/>
      <c r="J454" s="130"/>
      <c r="K454" s="17"/>
      <c r="L454" s="131"/>
      <c r="M454" s="158">
        <v>1.2</v>
      </c>
      <c r="N454" s="159"/>
      <c r="O454" s="41" t="s">
        <v>479</v>
      </c>
      <c r="P454" s="157">
        <f t="shared" si="2"/>
        <v>0</v>
      </c>
    </row>
    <row r="455" spans="1:16" s="2" customFormat="1" ht="30.2" customHeight="1" x14ac:dyDescent="0.3">
      <c r="A455" s="42"/>
      <c r="B455" s="43" t="s">
        <v>517</v>
      </c>
      <c r="C455" s="44"/>
      <c r="D455" s="64">
        <v>4</v>
      </c>
      <c r="E455" s="46">
        <v>2.64</v>
      </c>
      <c r="F455" s="139"/>
      <c r="J455" s="130"/>
      <c r="K455" s="17"/>
      <c r="L455" s="131"/>
      <c r="M455" s="158">
        <v>2.64</v>
      </c>
      <c r="N455" s="159"/>
      <c r="O455" s="41" t="s">
        <v>479</v>
      </c>
      <c r="P455" s="157">
        <f t="shared" si="2"/>
        <v>0</v>
      </c>
    </row>
    <row r="456" spans="1:16" s="2" customFormat="1" ht="30.2" customHeight="1" x14ac:dyDescent="0.3">
      <c r="A456" s="42"/>
      <c r="B456" s="43" t="s">
        <v>518</v>
      </c>
      <c r="C456" s="44"/>
      <c r="D456" s="64">
        <v>4</v>
      </c>
      <c r="E456" s="46">
        <v>4.0999999999999996</v>
      </c>
      <c r="F456" s="139"/>
      <c r="J456" s="130"/>
      <c r="K456" s="17"/>
      <c r="L456" s="131"/>
      <c r="M456" s="158">
        <v>4.0999999999999996</v>
      </c>
      <c r="N456" s="159"/>
      <c r="O456" s="41" t="s">
        <v>479</v>
      </c>
      <c r="P456" s="157">
        <f t="shared" si="2"/>
        <v>0</v>
      </c>
    </row>
    <row r="457" spans="1:16" s="2" customFormat="1" ht="30.2" customHeight="1" x14ac:dyDescent="0.3">
      <c r="A457" s="42"/>
      <c r="B457" s="43" t="s">
        <v>519</v>
      </c>
      <c r="C457" s="44"/>
      <c r="D457" s="64">
        <v>4</v>
      </c>
      <c r="E457" s="46">
        <v>0.9</v>
      </c>
      <c r="F457" s="139"/>
      <c r="J457" s="130"/>
      <c r="K457" s="17"/>
      <c r="L457" s="131"/>
      <c r="M457" s="158">
        <v>0.9</v>
      </c>
      <c r="N457" s="159"/>
      <c r="O457" s="41" t="s">
        <v>479</v>
      </c>
      <c r="P457" s="157">
        <f t="shared" si="2"/>
        <v>0</v>
      </c>
    </row>
    <row r="458" spans="1:16" s="2" customFormat="1" ht="30.2" customHeight="1" x14ac:dyDescent="0.3">
      <c r="A458" s="42"/>
      <c r="B458" s="43" t="s">
        <v>520</v>
      </c>
      <c r="C458" s="44"/>
      <c r="D458" s="64">
        <v>4</v>
      </c>
      <c r="E458" s="46">
        <v>3.3</v>
      </c>
      <c r="F458" s="139"/>
      <c r="J458" s="130"/>
      <c r="K458" s="17"/>
      <c r="L458" s="131"/>
      <c r="M458" s="158">
        <v>3.3</v>
      </c>
      <c r="N458" s="159"/>
      <c r="O458" s="41" t="s">
        <v>479</v>
      </c>
      <c r="P458" s="157">
        <f t="shared" si="2"/>
        <v>0</v>
      </c>
    </row>
    <row r="459" spans="1:16" s="2" customFormat="1" ht="30.2" customHeight="1" x14ac:dyDescent="0.3">
      <c r="A459" s="42"/>
      <c r="B459" s="43" t="s">
        <v>521</v>
      </c>
      <c r="C459" s="44"/>
      <c r="D459" s="64">
        <v>4</v>
      </c>
      <c r="E459" s="46">
        <v>0.8</v>
      </c>
      <c r="F459" s="139"/>
      <c r="J459" s="130"/>
      <c r="K459" s="17"/>
      <c r="L459" s="131"/>
      <c r="M459" s="158">
        <v>0.8</v>
      </c>
      <c r="N459" s="159"/>
      <c r="O459" s="41" t="s">
        <v>479</v>
      </c>
      <c r="P459" s="157">
        <f t="shared" si="2"/>
        <v>0</v>
      </c>
    </row>
    <row r="460" spans="1:16" s="2" customFormat="1" ht="30.2" customHeight="1" x14ac:dyDescent="0.3">
      <c r="A460" s="42"/>
      <c r="B460" s="43" t="s">
        <v>522</v>
      </c>
      <c r="C460" s="44"/>
      <c r="D460" s="64">
        <v>4</v>
      </c>
      <c r="E460" s="46">
        <v>1.4</v>
      </c>
      <c r="F460" s="139"/>
      <c r="J460" s="130"/>
      <c r="K460" s="17"/>
      <c r="L460" s="131"/>
      <c r="M460" s="158">
        <v>1.4</v>
      </c>
      <c r="N460" s="159"/>
      <c r="O460" s="41" t="s">
        <v>479</v>
      </c>
      <c r="P460" s="157">
        <f t="shared" si="2"/>
        <v>0</v>
      </c>
    </row>
    <row r="461" spans="1:16" s="2" customFormat="1" ht="30.2" customHeight="1" x14ac:dyDescent="0.3">
      <c r="A461" s="42"/>
      <c r="B461" s="43" t="s">
        <v>523</v>
      </c>
      <c r="C461" s="44"/>
      <c r="D461" s="64">
        <v>4</v>
      </c>
      <c r="E461" s="46">
        <v>4</v>
      </c>
      <c r="F461" s="139"/>
      <c r="J461" s="130"/>
      <c r="K461" s="17"/>
      <c r="L461" s="131"/>
      <c r="M461" s="158">
        <v>4</v>
      </c>
      <c r="N461" s="159"/>
      <c r="O461" s="41" t="s">
        <v>479</v>
      </c>
      <c r="P461" s="157">
        <f t="shared" si="2"/>
        <v>0</v>
      </c>
    </row>
    <row r="462" spans="1:16" s="2" customFormat="1" ht="30.2" customHeight="1" x14ac:dyDescent="0.3">
      <c r="A462" s="42"/>
      <c r="B462" s="43" t="s">
        <v>524</v>
      </c>
      <c r="C462" s="44"/>
      <c r="D462" s="64">
        <v>4</v>
      </c>
      <c r="E462" s="46">
        <v>0.9</v>
      </c>
      <c r="F462" s="139"/>
      <c r="J462" s="130"/>
      <c r="K462" s="17"/>
      <c r="L462" s="131"/>
      <c r="M462" s="158">
        <v>0.9</v>
      </c>
      <c r="N462" s="159"/>
      <c r="O462" s="41" t="s">
        <v>479</v>
      </c>
      <c r="P462" s="157">
        <f t="shared" si="2"/>
        <v>0</v>
      </c>
    </row>
    <row r="463" spans="1:16" s="2" customFormat="1" ht="30.2" customHeight="1" x14ac:dyDescent="0.3">
      <c r="A463" s="47"/>
      <c r="B463" s="43" t="s">
        <v>525</v>
      </c>
      <c r="C463" s="44"/>
      <c r="D463" s="64">
        <v>2</v>
      </c>
      <c r="E463" s="46">
        <v>8.6</v>
      </c>
      <c r="F463" s="139"/>
      <c r="J463" s="130"/>
      <c r="K463" s="17"/>
      <c r="L463" s="131"/>
      <c r="M463" s="158">
        <v>8.6</v>
      </c>
      <c r="N463" s="159"/>
      <c r="O463" s="41" t="s">
        <v>479</v>
      </c>
      <c r="P463" s="157">
        <f t="shared" si="2"/>
        <v>0</v>
      </c>
    </row>
    <row r="464" spans="1:16" s="2" customFormat="1" ht="30.2" customHeight="1" x14ac:dyDescent="0.3">
      <c r="A464" s="47"/>
      <c r="B464" s="43" t="s">
        <v>526</v>
      </c>
      <c r="C464" s="44"/>
      <c r="D464" s="64">
        <v>2</v>
      </c>
      <c r="E464" s="46">
        <v>2.7</v>
      </c>
      <c r="F464" s="139"/>
      <c r="J464" s="130"/>
      <c r="K464" s="17"/>
      <c r="L464" s="131"/>
      <c r="M464" s="158">
        <v>2.7</v>
      </c>
      <c r="N464" s="159"/>
      <c r="O464" s="41" t="s">
        <v>479</v>
      </c>
      <c r="P464" s="157">
        <f t="shared" si="2"/>
        <v>0</v>
      </c>
    </row>
    <row r="465" spans="1:16" s="2" customFormat="1" ht="30.2" customHeight="1" x14ac:dyDescent="0.3">
      <c r="A465" s="42"/>
      <c r="B465" s="43" t="s">
        <v>527</v>
      </c>
      <c r="C465" s="44"/>
      <c r="D465" s="64">
        <v>2</v>
      </c>
      <c r="E465" s="46">
        <v>1.9</v>
      </c>
      <c r="F465" s="139"/>
      <c r="J465" s="130"/>
      <c r="K465" s="17"/>
      <c r="L465" s="131"/>
      <c r="M465" s="158">
        <v>1.9</v>
      </c>
      <c r="N465" s="159"/>
      <c r="O465" s="41" t="s">
        <v>479</v>
      </c>
      <c r="P465" s="157">
        <f t="shared" si="2"/>
        <v>0</v>
      </c>
    </row>
    <row r="466" spans="1:16" s="2" customFormat="1" ht="30.2" customHeight="1" x14ac:dyDescent="0.3">
      <c r="A466" s="42"/>
      <c r="B466" s="43" t="s">
        <v>528</v>
      </c>
      <c r="C466" s="44"/>
      <c r="D466" s="64">
        <v>2</v>
      </c>
      <c r="E466" s="46">
        <v>3.4</v>
      </c>
      <c r="F466" s="139"/>
      <c r="J466" s="130"/>
      <c r="K466" s="17"/>
      <c r="L466" s="131"/>
      <c r="M466" s="158">
        <v>3.4</v>
      </c>
      <c r="N466" s="159"/>
      <c r="O466" s="41" t="s">
        <v>479</v>
      </c>
      <c r="P466" s="157">
        <f t="shared" si="2"/>
        <v>0</v>
      </c>
    </row>
    <row r="467" spans="1:16" s="2" customFormat="1" ht="30.2" customHeight="1" x14ac:dyDescent="0.3">
      <c r="A467" s="42"/>
      <c r="B467" s="43" t="s">
        <v>529</v>
      </c>
      <c r="C467" s="44"/>
      <c r="D467" s="64" t="s">
        <v>298</v>
      </c>
      <c r="E467" s="46">
        <v>8</v>
      </c>
      <c r="F467" s="139"/>
      <c r="J467" s="130"/>
      <c r="K467" s="17"/>
      <c r="L467" s="131"/>
      <c r="M467" s="158">
        <v>8</v>
      </c>
      <c r="N467" s="159"/>
      <c r="O467" s="41" t="s">
        <v>479</v>
      </c>
      <c r="P467" s="157">
        <f t="shared" si="2"/>
        <v>0</v>
      </c>
    </row>
    <row r="468" spans="1:16" s="2" customFormat="1" ht="30.2" customHeight="1" x14ac:dyDescent="0.3">
      <c r="A468" s="42"/>
      <c r="B468" s="43" t="s">
        <v>530</v>
      </c>
      <c r="C468" s="44"/>
      <c r="D468" s="64">
        <v>4</v>
      </c>
      <c r="E468" s="46">
        <v>0.7</v>
      </c>
      <c r="F468" s="139"/>
      <c r="J468" s="130"/>
      <c r="K468" s="17"/>
      <c r="L468" s="131"/>
      <c r="M468" s="158">
        <v>0.7</v>
      </c>
      <c r="N468" s="159"/>
      <c r="O468" s="41" t="s">
        <v>479</v>
      </c>
      <c r="P468" s="157">
        <f t="shared" si="2"/>
        <v>0</v>
      </c>
    </row>
    <row r="469" spans="1:16" s="2" customFormat="1" ht="30.2" customHeight="1" x14ac:dyDescent="0.3">
      <c r="A469" s="42"/>
      <c r="B469" s="117" t="s">
        <v>531</v>
      </c>
      <c r="C469" s="44"/>
      <c r="D469" s="64" t="s">
        <v>298</v>
      </c>
      <c r="E469" s="46">
        <v>1.5</v>
      </c>
      <c r="F469" s="139"/>
      <c r="J469" s="130"/>
      <c r="K469" s="17"/>
      <c r="L469" s="131"/>
      <c r="M469" s="158">
        <v>1.5</v>
      </c>
      <c r="N469" s="159"/>
      <c r="O469" s="41" t="s">
        <v>479</v>
      </c>
      <c r="P469" s="157">
        <f t="shared" si="2"/>
        <v>0</v>
      </c>
    </row>
    <row r="470" spans="1:16" s="2" customFormat="1" ht="30.2" customHeight="1" x14ac:dyDescent="0.3">
      <c r="A470" s="42"/>
      <c r="B470" s="43" t="s">
        <v>532</v>
      </c>
      <c r="C470" s="44"/>
      <c r="D470" s="45" t="s">
        <v>298</v>
      </c>
      <c r="E470" s="46">
        <v>2</v>
      </c>
      <c r="F470" s="139"/>
      <c r="J470" s="130"/>
      <c r="K470" s="17"/>
      <c r="L470" s="131"/>
      <c r="M470" s="158">
        <v>2</v>
      </c>
      <c r="N470" s="159"/>
      <c r="O470" s="41" t="s">
        <v>479</v>
      </c>
      <c r="P470" s="157">
        <f t="shared" si="2"/>
        <v>0</v>
      </c>
    </row>
    <row r="471" spans="1:16" s="2" customFormat="1" ht="30.2" customHeight="1" x14ac:dyDescent="0.3">
      <c r="A471" s="42"/>
      <c r="B471" s="43" t="s">
        <v>533</v>
      </c>
      <c r="C471" s="44"/>
      <c r="D471" s="45" t="s">
        <v>298</v>
      </c>
      <c r="E471" s="46">
        <v>2.8</v>
      </c>
      <c r="F471" s="139"/>
      <c r="J471" s="130"/>
      <c r="K471" s="17"/>
      <c r="L471" s="131"/>
      <c r="M471" s="158">
        <v>2.8</v>
      </c>
      <c r="N471" s="159"/>
      <c r="O471" s="41" t="s">
        <v>479</v>
      </c>
      <c r="P471" s="157">
        <f t="shared" si="2"/>
        <v>0</v>
      </c>
    </row>
    <row r="472" spans="1:16" s="2" customFormat="1" ht="30.2" customHeight="1" x14ac:dyDescent="0.3">
      <c r="A472" s="42"/>
      <c r="B472" s="43" t="s">
        <v>534</v>
      </c>
      <c r="C472" s="44"/>
      <c r="D472" s="45" t="s">
        <v>298</v>
      </c>
      <c r="E472" s="46">
        <v>1</v>
      </c>
      <c r="F472" s="139"/>
      <c r="J472" s="130"/>
      <c r="K472" s="17"/>
      <c r="L472" s="131"/>
      <c r="M472" s="158">
        <v>1</v>
      </c>
      <c r="N472" s="159"/>
      <c r="O472" s="41" t="s">
        <v>479</v>
      </c>
      <c r="P472" s="157">
        <f t="shared" si="2"/>
        <v>0</v>
      </c>
    </row>
    <row r="473" spans="1:16" s="2" customFormat="1" ht="30.2" customHeight="1" x14ac:dyDescent="0.3">
      <c r="A473" s="42"/>
      <c r="B473" s="43" t="s">
        <v>535</v>
      </c>
      <c r="C473" s="44"/>
      <c r="D473" s="64">
        <v>4</v>
      </c>
      <c r="E473" s="46">
        <v>1.2</v>
      </c>
      <c r="F473" s="139"/>
      <c r="J473" s="130"/>
      <c r="K473" s="17"/>
      <c r="L473" s="131"/>
      <c r="M473" s="158">
        <v>1.2</v>
      </c>
      <c r="N473" s="159"/>
      <c r="O473" s="41" t="s">
        <v>479</v>
      </c>
      <c r="P473" s="157">
        <f t="shared" si="2"/>
        <v>0</v>
      </c>
    </row>
    <row r="474" spans="1:16" s="2" customFormat="1" ht="30.2" customHeight="1" x14ac:dyDescent="0.3">
      <c r="A474" s="42"/>
      <c r="B474" s="43" t="s">
        <v>536</v>
      </c>
      <c r="C474" s="44"/>
      <c r="D474" s="64">
        <v>4</v>
      </c>
      <c r="E474" s="46">
        <v>1.3</v>
      </c>
      <c r="F474" s="139"/>
      <c r="J474" s="130"/>
      <c r="K474" s="17"/>
      <c r="L474" s="131"/>
      <c r="M474" s="158">
        <v>1.3</v>
      </c>
      <c r="N474" s="159"/>
      <c r="O474" s="41" t="s">
        <v>479</v>
      </c>
      <c r="P474" s="157">
        <f t="shared" si="2"/>
        <v>0</v>
      </c>
    </row>
    <row r="475" spans="1:16" s="2" customFormat="1" ht="30.2" customHeight="1" x14ac:dyDescent="0.3">
      <c r="A475" s="42"/>
      <c r="B475" s="43" t="s">
        <v>537</v>
      </c>
      <c r="C475" s="44"/>
      <c r="D475" s="64">
        <v>4</v>
      </c>
      <c r="E475" s="46">
        <v>1.2</v>
      </c>
      <c r="F475" s="139"/>
      <c r="J475" s="130"/>
      <c r="K475" s="17"/>
      <c r="L475" s="131"/>
      <c r="M475" s="158">
        <v>1.2</v>
      </c>
      <c r="N475" s="159"/>
      <c r="O475" s="41" t="s">
        <v>479</v>
      </c>
      <c r="P475" s="157">
        <f t="shared" si="2"/>
        <v>0</v>
      </c>
    </row>
    <row r="476" spans="1:16" s="2" customFormat="1" ht="30.2" customHeight="1" x14ac:dyDescent="0.3">
      <c r="A476" s="42"/>
      <c r="B476" s="43" t="s">
        <v>538</v>
      </c>
      <c r="C476" s="44"/>
      <c r="D476" s="64">
        <v>4</v>
      </c>
      <c r="E476" s="46">
        <v>1.75</v>
      </c>
      <c r="F476" s="139" t="s">
        <v>539</v>
      </c>
      <c r="J476" s="130"/>
      <c r="K476" s="17"/>
      <c r="L476" s="131"/>
      <c r="M476" s="158">
        <v>1.75</v>
      </c>
      <c r="N476" s="159"/>
      <c r="O476" s="41" t="s">
        <v>540</v>
      </c>
      <c r="P476" s="157">
        <f t="shared" si="2"/>
        <v>0</v>
      </c>
    </row>
    <row r="477" spans="1:16" s="2" customFormat="1" ht="30.2" customHeight="1" x14ac:dyDescent="0.3">
      <c r="A477" s="42"/>
      <c r="B477" s="43" t="s">
        <v>541</v>
      </c>
      <c r="C477" s="44"/>
      <c r="D477" s="64">
        <v>4</v>
      </c>
      <c r="E477" s="46">
        <v>2.2000000000000002</v>
      </c>
      <c r="F477" s="139" t="s">
        <v>539</v>
      </c>
      <c r="J477" s="130"/>
      <c r="K477" s="17"/>
      <c r="L477" s="131"/>
      <c r="M477" s="158">
        <v>2.2000000000000002</v>
      </c>
      <c r="N477" s="159"/>
      <c r="O477" s="41" t="s">
        <v>540</v>
      </c>
      <c r="P477" s="157">
        <f t="shared" si="2"/>
        <v>0</v>
      </c>
    </row>
    <row r="478" spans="1:16" s="2" customFormat="1" ht="30.2" customHeight="1" x14ac:dyDescent="0.3">
      <c r="A478" s="42"/>
      <c r="B478" s="43" t="s">
        <v>542</v>
      </c>
      <c r="C478" s="44"/>
      <c r="D478" s="64">
        <v>4</v>
      </c>
      <c r="E478" s="46">
        <v>1.84</v>
      </c>
      <c r="F478" s="139" t="s">
        <v>539</v>
      </c>
      <c r="J478" s="130"/>
      <c r="K478" s="17"/>
      <c r="L478" s="131"/>
      <c r="M478" s="158">
        <v>1.84</v>
      </c>
      <c r="N478" s="159"/>
      <c r="O478" s="41" t="s">
        <v>540</v>
      </c>
      <c r="P478" s="157">
        <f t="shared" si="2"/>
        <v>0</v>
      </c>
    </row>
    <row r="479" spans="1:16" s="2" customFormat="1" ht="30.2" customHeight="1" x14ac:dyDescent="0.3">
      <c r="A479" s="42"/>
      <c r="B479" s="43" t="s">
        <v>543</v>
      </c>
      <c r="C479" s="44"/>
      <c r="D479" s="64">
        <v>4</v>
      </c>
      <c r="E479" s="46">
        <v>2.02</v>
      </c>
      <c r="F479" s="139" t="s">
        <v>539</v>
      </c>
      <c r="J479" s="130"/>
      <c r="K479" s="17"/>
      <c r="L479" s="131"/>
      <c r="M479" s="158">
        <v>2.02</v>
      </c>
      <c r="N479" s="159"/>
      <c r="O479" s="41" t="s">
        <v>540</v>
      </c>
      <c r="P479" s="157">
        <f t="shared" si="2"/>
        <v>0</v>
      </c>
    </row>
    <row r="480" spans="1:16" s="2" customFormat="1" ht="30.2" customHeight="1" x14ac:dyDescent="0.3">
      <c r="A480" s="42"/>
      <c r="B480" s="43" t="s">
        <v>544</v>
      </c>
      <c r="C480" s="44"/>
      <c r="D480" s="64">
        <v>4</v>
      </c>
      <c r="E480" s="46">
        <v>1.1000000000000001</v>
      </c>
      <c r="F480" s="139" t="s">
        <v>539</v>
      </c>
      <c r="J480" s="130"/>
      <c r="K480" s="17"/>
      <c r="L480" s="131"/>
      <c r="M480" s="158">
        <v>1.1000000000000001</v>
      </c>
      <c r="N480" s="159"/>
      <c r="O480" s="41" t="s">
        <v>540</v>
      </c>
      <c r="P480" s="157">
        <f t="shared" si="2"/>
        <v>0</v>
      </c>
    </row>
    <row r="481" spans="1:16" s="2" customFormat="1" ht="30.2" customHeight="1" x14ac:dyDescent="0.3">
      <c r="A481" s="42"/>
      <c r="B481" s="43" t="s">
        <v>545</v>
      </c>
      <c r="C481" s="44"/>
      <c r="D481" s="64">
        <v>4</v>
      </c>
      <c r="E481" s="46">
        <v>1.66</v>
      </c>
      <c r="F481" s="139" t="s">
        <v>539</v>
      </c>
      <c r="J481" s="130"/>
      <c r="K481" s="17"/>
      <c r="L481" s="131"/>
      <c r="M481" s="158">
        <v>1.66</v>
      </c>
      <c r="N481" s="159"/>
      <c r="O481" s="41" t="s">
        <v>540</v>
      </c>
      <c r="P481" s="157">
        <f t="shared" si="2"/>
        <v>0</v>
      </c>
    </row>
    <row r="482" spans="1:16" s="2" customFormat="1" ht="30.2" customHeight="1" x14ac:dyDescent="0.3">
      <c r="A482" s="42"/>
      <c r="B482" s="43" t="s">
        <v>546</v>
      </c>
      <c r="C482" s="44"/>
      <c r="D482" s="64">
        <v>4</v>
      </c>
      <c r="E482" s="46">
        <v>0.82</v>
      </c>
      <c r="F482" s="139" t="s">
        <v>539</v>
      </c>
      <c r="J482" s="130"/>
      <c r="K482" s="17"/>
      <c r="L482" s="131"/>
      <c r="M482" s="158">
        <v>0.82</v>
      </c>
      <c r="N482" s="159"/>
      <c r="O482" s="41" t="s">
        <v>540</v>
      </c>
      <c r="P482" s="157">
        <f t="shared" ref="P482:P513" si="3">E482-M482</f>
        <v>0</v>
      </c>
    </row>
    <row r="483" spans="1:16" s="2" customFormat="1" ht="30.2" customHeight="1" x14ac:dyDescent="0.3">
      <c r="A483" s="42"/>
      <c r="B483" s="43" t="s">
        <v>547</v>
      </c>
      <c r="C483" s="44"/>
      <c r="D483" s="64">
        <v>4</v>
      </c>
      <c r="E483" s="46">
        <v>1.2</v>
      </c>
      <c r="F483" s="139" t="s">
        <v>539</v>
      </c>
      <c r="J483" s="130"/>
      <c r="K483" s="17"/>
      <c r="L483" s="131"/>
      <c r="M483" s="158">
        <v>1.2</v>
      </c>
      <c r="N483" s="159"/>
      <c r="O483" s="41" t="s">
        <v>540</v>
      </c>
      <c r="P483" s="157">
        <f t="shared" si="3"/>
        <v>0</v>
      </c>
    </row>
    <row r="484" spans="1:16" s="2" customFormat="1" ht="30.2" customHeight="1" x14ac:dyDescent="0.3">
      <c r="A484" s="42"/>
      <c r="B484" s="43" t="s">
        <v>548</v>
      </c>
      <c r="C484" s="44"/>
      <c r="D484" s="64">
        <v>4</v>
      </c>
      <c r="E484" s="46">
        <v>2.64</v>
      </c>
      <c r="F484" s="139" t="s">
        <v>539</v>
      </c>
      <c r="J484" s="130"/>
      <c r="K484" s="17"/>
      <c r="L484" s="131"/>
      <c r="M484" s="158">
        <v>2.64</v>
      </c>
      <c r="N484" s="159"/>
      <c r="O484" s="41" t="s">
        <v>540</v>
      </c>
      <c r="P484" s="157">
        <f t="shared" si="3"/>
        <v>0</v>
      </c>
    </row>
    <row r="485" spans="1:16" s="2" customFormat="1" ht="30.2" customHeight="1" x14ac:dyDescent="0.3">
      <c r="A485" s="42"/>
      <c r="B485" s="43" t="s">
        <v>549</v>
      </c>
      <c r="C485" s="44"/>
      <c r="D485" s="64">
        <v>4</v>
      </c>
      <c r="E485" s="46">
        <v>2.66</v>
      </c>
      <c r="F485" s="139" t="s">
        <v>539</v>
      </c>
      <c r="J485" s="130"/>
      <c r="K485" s="17"/>
      <c r="L485" s="131"/>
      <c r="M485" s="158">
        <v>2.66</v>
      </c>
      <c r="N485" s="159"/>
      <c r="O485" s="41" t="s">
        <v>540</v>
      </c>
      <c r="P485" s="157">
        <f t="shared" si="3"/>
        <v>0</v>
      </c>
    </row>
    <row r="486" spans="1:16" s="2" customFormat="1" ht="30.2" customHeight="1" x14ac:dyDescent="0.3">
      <c r="A486" s="42"/>
      <c r="B486" s="43" t="s">
        <v>550</v>
      </c>
      <c r="C486" s="44"/>
      <c r="D486" s="64">
        <v>4</v>
      </c>
      <c r="E486" s="46">
        <v>2.2000000000000002</v>
      </c>
      <c r="F486" s="139" t="s">
        <v>539</v>
      </c>
      <c r="J486" s="130"/>
      <c r="K486" s="17"/>
      <c r="L486" s="131"/>
      <c r="M486" s="158">
        <v>2.2000000000000002</v>
      </c>
      <c r="N486" s="159"/>
      <c r="O486" s="41" t="s">
        <v>540</v>
      </c>
      <c r="P486" s="157">
        <f t="shared" si="3"/>
        <v>0</v>
      </c>
    </row>
    <row r="487" spans="1:16" s="2" customFormat="1" ht="30.2" customHeight="1" x14ac:dyDescent="0.3">
      <c r="A487" s="42"/>
      <c r="B487" s="43" t="s">
        <v>551</v>
      </c>
      <c r="C487" s="44"/>
      <c r="D487" s="64">
        <v>4</v>
      </c>
      <c r="E487" s="46">
        <v>2.2000000000000002</v>
      </c>
      <c r="F487" s="139" t="s">
        <v>539</v>
      </c>
      <c r="J487" s="130"/>
      <c r="K487" s="17"/>
      <c r="L487" s="131"/>
      <c r="M487" s="158">
        <v>2.2000000000000002</v>
      </c>
      <c r="N487" s="159"/>
      <c r="O487" s="41" t="s">
        <v>540</v>
      </c>
      <c r="P487" s="157">
        <f t="shared" si="3"/>
        <v>0</v>
      </c>
    </row>
    <row r="488" spans="1:16" s="2" customFormat="1" ht="30.2" customHeight="1" x14ac:dyDescent="0.3">
      <c r="A488" s="42"/>
      <c r="B488" s="43" t="s">
        <v>552</v>
      </c>
      <c r="C488" s="44"/>
      <c r="D488" s="64">
        <v>4</v>
      </c>
      <c r="E488" s="46">
        <v>1.1000000000000001</v>
      </c>
      <c r="F488" s="139" t="s">
        <v>539</v>
      </c>
      <c r="J488" s="130"/>
      <c r="K488" s="17"/>
      <c r="L488" s="131"/>
      <c r="M488" s="158">
        <v>1.1000000000000001</v>
      </c>
      <c r="N488" s="159"/>
      <c r="O488" s="41" t="s">
        <v>540</v>
      </c>
      <c r="P488" s="157">
        <f t="shared" si="3"/>
        <v>0</v>
      </c>
    </row>
    <row r="489" spans="1:16" s="2" customFormat="1" ht="30.2" customHeight="1" x14ac:dyDescent="0.3">
      <c r="A489" s="42"/>
      <c r="B489" s="43" t="s">
        <v>553</v>
      </c>
      <c r="C489" s="44"/>
      <c r="D489" s="64">
        <v>4</v>
      </c>
      <c r="E489" s="46">
        <v>4.0999999999999996</v>
      </c>
      <c r="F489" s="139" t="s">
        <v>539</v>
      </c>
      <c r="J489" s="130"/>
      <c r="K489" s="17"/>
      <c r="L489" s="131"/>
      <c r="M489" s="158">
        <v>4.0999999999999996</v>
      </c>
      <c r="N489" s="159"/>
      <c r="O489" s="41" t="s">
        <v>540</v>
      </c>
      <c r="P489" s="157">
        <f t="shared" si="3"/>
        <v>0</v>
      </c>
    </row>
    <row r="490" spans="1:16" s="2" customFormat="1" ht="30.2" customHeight="1" x14ac:dyDescent="0.3">
      <c r="A490" s="42"/>
      <c r="B490" s="43" t="s">
        <v>554</v>
      </c>
      <c r="C490" s="44"/>
      <c r="D490" s="64">
        <v>4</v>
      </c>
      <c r="E490" s="46">
        <v>1.9</v>
      </c>
      <c r="F490" s="139" t="s">
        <v>539</v>
      </c>
      <c r="J490" s="130"/>
      <c r="K490" s="17"/>
      <c r="L490" s="131"/>
      <c r="M490" s="158">
        <v>1.9</v>
      </c>
      <c r="N490" s="159"/>
      <c r="O490" s="41" t="s">
        <v>540</v>
      </c>
      <c r="P490" s="157">
        <f t="shared" si="3"/>
        <v>0</v>
      </c>
    </row>
    <row r="491" spans="1:16" s="2" customFormat="1" ht="30.2" customHeight="1" x14ac:dyDescent="0.3">
      <c r="A491" s="42"/>
      <c r="B491" s="43" t="s">
        <v>555</v>
      </c>
      <c r="C491" s="44"/>
      <c r="D491" s="64">
        <v>4</v>
      </c>
      <c r="E491" s="46">
        <v>1.8</v>
      </c>
      <c r="F491" s="139" t="s">
        <v>539</v>
      </c>
      <c r="J491" s="130"/>
      <c r="K491" s="17"/>
      <c r="L491" s="131"/>
      <c r="M491" s="158">
        <v>1.8</v>
      </c>
      <c r="N491" s="159"/>
      <c r="O491" s="41" t="s">
        <v>540</v>
      </c>
      <c r="P491" s="157">
        <f t="shared" si="3"/>
        <v>0</v>
      </c>
    </row>
    <row r="492" spans="1:16" s="2" customFormat="1" ht="30.2" customHeight="1" x14ac:dyDescent="0.3">
      <c r="A492" s="42"/>
      <c r="B492" s="43" t="s">
        <v>556</v>
      </c>
      <c r="C492" s="44"/>
      <c r="D492" s="64">
        <v>4</v>
      </c>
      <c r="E492" s="46">
        <v>3.2</v>
      </c>
      <c r="F492" s="139" t="s">
        <v>539</v>
      </c>
      <c r="J492" s="130"/>
      <c r="K492" s="17"/>
      <c r="L492" s="131"/>
      <c r="M492" s="158">
        <v>3.2</v>
      </c>
      <c r="N492" s="159"/>
      <c r="O492" s="41" t="s">
        <v>540</v>
      </c>
      <c r="P492" s="157">
        <f t="shared" si="3"/>
        <v>0</v>
      </c>
    </row>
    <row r="493" spans="1:16" s="2" customFormat="1" ht="30.2" customHeight="1" x14ac:dyDescent="0.3">
      <c r="A493" s="42"/>
      <c r="B493" s="43" t="s">
        <v>557</v>
      </c>
      <c r="C493" s="44"/>
      <c r="D493" s="64">
        <v>4</v>
      </c>
      <c r="E493" s="46">
        <v>0.6</v>
      </c>
      <c r="F493" s="139" t="s">
        <v>539</v>
      </c>
      <c r="J493" s="130"/>
      <c r="K493" s="17"/>
      <c r="L493" s="131"/>
      <c r="M493" s="158">
        <v>0.6</v>
      </c>
      <c r="N493" s="159"/>
      <c r="O493" s="41" t="s">
        <v>540</v>
      </c>
      <c r="P493" s="157">
        <f t="shared" si="3"/>
        <v>0</v>
      </c>
    </row>
    <row r="494" spans="1:16" s="2" customFormat="1" ht="30.2" customHeight="1" x14ac:dyDescent="0.3">
      <c r="A494" s="42"/>
      <c r="B494" s="43" t="s">
        <v>558</v>
      </c>
      <c r="C494" s="44"/>
      <c r="D494" s="64">
        <v>4</v>
      </c>
      <c r="E494" s="46">
        <v>2.2000000000000002</v>
      </c>
      <c r="F494" s="139" t="s">
        <v>539</v>
      </c>
      <c r="J494" s="130"/>
      <c r="K494" s="17"/>
      <c r="L494" s="131"/>
      <c r="M494" s="158">
        <v>2.2000000000000002</v>
      </c>
      <c r="N494" s="159"/>
      <c r="O494" s="41" t="s">
        <v>540</v>
      </c>
      <c r="P494" s="157">
        <f t="shared" si="3"/>
        <v>0</v>
      </c>
    </row>
    <row r="495" spans="1:16" s="2" customFormat="1" ht="30.2" customHeight="1" x14ac:dyDescent="0.3">
      <c r="A495" s="42"/>
      <c r="B495" s="43" t="s">
        <v>559</v>
      </c>
      <c r="C495" s="44"/>
      <c r="D495" s="64">
        <v>4</v>
      </c>
      <c r="E495" s="46">
        <v>1.3</v>
      </c>
      <c r="F495" s="139" t="s">
        <v>539</v>
      </c>
      <c r="J495" s="130"/>
      <c r="K495" s="17"/>
      <c r="L495" s="131"/>
      <c r="M495" s="158">
        <v>1.3</v>
      </c>
      <c r="N495" s="159"/>
      <c r="O495" s="41" t="s">
        <v>540</v>
      </c>
      <c r="P495" s="157">
        <f t="shared" si="3"/>
        <v>0</v>
      </c>
    </row>
    <row r="496" spans="1:16" s="2" customFormat="1" ht="30.2" customHeight="1" x14ac:dyDescent="0.3">
      <c r="A496" s="42"/>
      <c r="B496" s="117" t="s">
        <v>560</v>
      </c>
      <c r="C496" s="44"/>
      <c r="D496" s="64">
        <v>4</v>
      </c>
      <c r="E496" s="46">
        <v>2.8</v>
      </c>
      <c r="F496" s="139" t="s">
        <v>539</v>
      </c>
      <c r="J496" s="130"/>
      <c r="K496" s="17"/>
      <c r="L496" s="131"/>
      <c r="M496" s="158">
        <v>2.8</v>
      </c>
      <c r="N496" s="159"/>
      <c r="O496" s="41" t="s">
        <v>540</v>
      </c>
      <c r="P496" s="157">
        <f t="shared" si="3"/>
        <v>0</v>
      </c>
    </row>
    <row r="497" spans="1:16" s="2" customFormat="1" ht="30.2" customHeight="1" x14ac:dyDescent="0.3">
      <c r="A497" s="42"/>
      <c r="B497" s="43" t="s">
        <v>561</v>
      </c>
      <c r="C497" s="44"/>
      <c r="D497" s="64">
        <v>4</v>
      </c>
      <c r="E497" s="46">
        <v>3.3</v>
      </c>
      <c r="F497" s="139" t="s">
        <v>539</v>
      </c>
      <c r="J497" s="130"/>
      <c r="K497" s="17"/>
      <c r="L497" s="131"/>
      <c r="M497" s="158">
        <v>3.3</v>
      </c>
      <c r="N497" s="159"/>
      <c r="O497" s="41" t="s">
        <v>540</v>
      </c>
      <c r="P497" s="157">
        <f t="shared" si="3"/>
        <v>0</v>
      </c>
    </row>
    <row r="498" spans="1:16" s="2" customFormat="1" ht="30.2" customHeight="1" x14ac:dyDescent="0.3">
      <c r="A498" s="42"/>
      <c r="B498" s="43" t="s">
        <v>562</v>
      </c>
      <c r="C498" s="44"/>
      <c r="D498" s="64">
        <v>4</v>
      </c>
      <c r="E498" s="46">
        <v>1.2</v>
      </c>
      <c r="F498" s="139" t="s">
        <v>539</v>
      </c>
      <c r="J498" s="130"/>
      <c r="K498" s="17"/>
      <c r="L498" s="131"/>
      <c r="M498" s="158">
        <v>1.2</v>
      </c>
      <c r="N498" s="159"/>
      <c r="O498" s="41" t="s">
        <v>540</v>
      </c>
      <c r="P498" s="157">
        <f t="shared" si="3"/>
        <v>0</v>
      </c>
    </row>
    <row r="499" spans="1:16" s="2" customFormat="1" ht="30.2" customHeight="1" x14ac:dyDescent="0.3">
      <c r="A499" s="42"/>
      <c r="B499" s="43" t="s">
        <v>563</v>
      </c>
      <c r="C499" s="44"/>
      <c r="D499" s="64">
        <v>4</v>
      </c>
      <c r="E499" s="46">
        <v>0.8</v>
      </c>
      <c r="F499" s="139" t="s">
        <v>539</v>
      </c>
      <c r="J499" s="130"/>
      <c r="K499" s="17"/>
      <c r="L499" s="131"/>
      <c r="M499" s="158">
        <v>0.8</v>
      </c>
      <c r="N499" s="159"/>
      <c r="O499" s="41" t="s">
        <v>540</v>
      </c>
      <c r="P499" s="157">
        <f t="shared" si="3"/>
        <v>0</v>
      </c>
    </row>
    <row r="500" spans="1:16" s="2" customFormat="1" ht="30.2" customHeight="1" x14ac:dyDescent="0.3">
      <c r="A500" s="42"/>
      <c r="B500" s="43" t="s">
        <v>564</v>
      </c>
      <c r="C500" s="44"/>
      <c r="D500" s="64">
        <v>4</v>
      </c>
      <c r="E500" s="46">
        <v>2.2000000000000002</v>
      </c>
      <c r="F500" s="139" t="s">
        <v>539</v>
      </c>
      <c r="J500" s="130"/>
      <c r="K500" s="17"/>
      <c r="L500" s="131"/>
      <c r="M500" s="158">
        <v>2.2000000000000002</v>
      </c>
      <c r="N500" s="159"/>
      <c r="O500" s="41" t="s">
        <v>540</v>
      </c>
      <c r="P500" s="157">
        <f t="shared" si="3"/>
        <v>0</v>
      </c>
    </row>
    <row r="501" spans="1:16" s="2" customFormat="1" ht="30.2" customHeight="1" x14ac:dyDescent="0.3">
      <c r="A501" s="42"/>
      <c r="B501" s="43" t="s">
        <v>565</v>
      </c>
      <c r="C501" s="44"/>
      <c r="D501" s="64">
        <v>4</v>
      </c>
      <c r="E501" s="46">
        <v>2.6</v>
      </c>
      <c r="F501" s="139" t="s">
        <v>539</v>
      </c>
      <c r="J501" s="130"/>
      <c r="K501" s="17"/>
      <c r="L501" s="131"/>
      <c r="M501" s="158">
        <v>2.6</v>
      </c>
      <c r="N501" s="159"/>
      <c r="O501" s="41" t="s">
        <v>540</v>
      </c>
      <c r="P501" s="157">
        <f t="shared" si="3"/>
        <v>0</v>
      </c>
    </row>
    <row r="502" spans="1:16" s="2" customFormat="1" ht="30.2" customHeight="1" x14ac:dyDescent="0.3">
      <c r="A502" s="42"/>
      <c r="B502" s="43" t="s">
        <v>566</v>
      </c>
      <c r="C502" s="44"/>
      <c r="D502" s="64">
        <v>4</v>
      </c>
      <c r="E502" s="46">
        <v>1.3</v>
      </c>
      <c r="F502" s="139" t="s">
        <v>539</v>
      </c>
      <c r="J502" s="130"/>
      <c r="K502" s="17"/>
      <c r="L502" s="131"/>
      <c r="M502" s="158">
        <v>1.3</v>
      </c>
      <c r="N502" s="159"/>
      <c r="O502" s="41" t="s">
        <v>540</v>
      </c>
      <c r="P502" s="157">
        <f t="shared" si="3"/>
        <v>0</v>
      </c>
    </row>
    <row r="503" spans="1:16" s="2" customFormat="1" ht="30.2" customHeight="1" x14ac:dyDescent="0.3">
      <c r="A503" s="42"/>
      <c r="B503" s="43" t="s">
        <v>567</v>
      </c>
      <c r="C503" s="44"/>
      <c r="D503" s="64">
        <v>4</v>
      </c>
      <c r="E503" s="46">
        <v>2.5</v>
      </c>
      <c r="F503" s="139" t="s">
        <v>539</v>
      </c>
      <c r="J503" s="130"/>
      <c r="K503" s="17"/>
      <c r="L503" s="131"/>
      <c r="M503" s="158">
        <v>2.5</v>
      </c>
      <c r="N503" s="159"/>
      <c r="O503" s="41" t="s">
        <v>540</v>
      </c>
      <c r="P503" s="157">
        <f t="shared" si="3"/>
        <v>0</v>
      </c>
    </row>
    <row r="504" spans="1:16" s="2" customFormat="1" ht="30.2" customHeight="1" x14ac:dyDescent="0.3">
      <c r="A504" s="42"/>
      <c r="B504" s="43" t="s">
        <v>568</v>
      </c>
      <c r="C504" s="44"/>
      <c r="D504" s="64" t="s">
        <v>298</v>
      </c>
      <c r="E504" s="46">
        <v>4.46</v>
      </c>
      <c r="F504" s="139" t="s">
        <v>539</v>
      </c>
      <c r="J504" s="130"/>
      <c r="K504" s="17"/>
      <c r="L504" s="131"/>
      <c r="M504" s="158">
        <v>4.46</v>
      </c>
      <c r="N504" s="159"/>
      <c r="O504" s="41" t="s">
        <v>540</v>
      </c>
      <c r="P504" s="157">
        <f t="shared" si="3"/>
        <v>0</v>
      </c>
    </row>
    <row r="505" spans="1:16" s="2" customFormat="1" ht="30.2" customHeight="1" x14ac:dyDescent="0.3">
      <c r="A505" s="42"/>
      <c r="B505" s="43" t="s">
        <v>569</v>
      </c>
      <c r="C505" s="44"/>
      <c r="D505" s="64">
        <v>2</v>
      </c>
      <c r="E505" s="46">
        <v>5.6</v>
      </c>
      <c r="F505" s="139" t="s">
        <v>539</v>
      </c>
      <c r="J505" s="130"/>
      <c r="K505" s="17"/>
      <c r="L505" s="131"/>
      <c r="M505" s="158">
        <v>5.6</v>
      </c>
      <c r="N505" s="159"/>
      <c r="O505" s="41" t="s">
        <v>540</v>
      </c>
      <c r="P505" s="157">
        <f t="shared" si="3"/>
        <v>0</v>
      </c>
    </row>
    <row r="506" spans="1:16" s="2" customFormat="1" ht="30.2" customHeight="1" x14ac:dyDescent="0.3">
      <c r="A506" s="42"/>
      <c r="B506" s="43" t="s">
        <v>570</v>
      </c>
      <c r="C506" s="44"/>
      <c r="D506" s="64" t="s">
        <v>298</v>
      </c>
      <c r="E506" s="46">
        <v>1.1000000000000001</v>
      </c>
      <c r="F506" s="139" t="s">
        <v>539</v>
      </c>
      <c r="J506" s="130"/>
      <c r="K506" s="17"/>
      <c r="L506" s="131"/>
      <c r="M506" s="158">
        <v>1.1000000000000001</v>
      </c>
      <c r="N506" s="159"/>
      <c r="O506" s="41" t="s">
        <v>540</v>
      </c>
      <c r="P506" s="157">
        <f t="shared" si="3"/>
        <v>0</v>
      </c>
    </row>
    <row r="507" spans="1:16" s="2" customFormat="1" ht="30.2" customHeight="1" x14ac:dyDescent="0.3">
      <c r="A507" s="42"/>
      <c r="B507" s="43" t="s">
        <v>571</v>
      </c>
      <c r="C507" s="44"/>
      <c r="D507" s="64" t="s">
        <v>298</v>
      </c>
      <c r="E507" s="46">
        <v>4.3</v>
      </c>
      <c r="F507" s="139" t="s">
        <v>539</v>
      </c>
      <c r="J507" s="130"/>
      <c r="K507" s="17"/>
      <c r="L507" s="131"/>
      <c r="M507" s="158">
        <v>4.3</v>
      </c>
      <c r="N507" s="159"/>
      <c r="O507" s="41" t="s">
        <v>540</v>
      </c>
      <c r="P507" s="157">
        <f t="shared" si="3"/>
        <v>0</v>
      </c>
    </row>
    <row r="508" spans="1:16" s="2" customFormat="1" ht="30.2" customHeight="1" x14ac:dyDescent="0.3">
      <c r="A508" s="42"/>
      <c r="B508" s="43" t="s">
        <v>572</v>
      </c>
      <c r="C508" s="44"/>
      <c r="D508" s="64" t="s">
        <v>298</v>
      </c>
      <c r="E508" s="46">
        <v>3.8</v>
      </c>
      <c r="F508" s="139" t="s">
        <v>539</v>
      </c>
      <c r="J508" s="130"/>
      <c r="K508" s="17"/>
      <c r="L508" s="131"/>
      <c r="M508" s="158">
        <v>3.8</v>
      </c>
      <c r="N508" s="159"/>
      <c r="O508" s="41" t="s">
        <v>540</v>
      </c>
      <c r="P508" s="157">
        <f t="shared" si="3"/>
        <v>0</v>
      </c>
    </row>
    <row r="509" spans="1:16" s="2" customFormat="1" ht="30.2" customHeight="1" x14ac:dyDescent="0.3">
      <c r="A509" s="42"/>
      <c r="B509" s="43" t="s">
        <v>573</v>
      </c>
      <c r="C509" s="44"/>
      <c r="D509" s="64" t="s">
        <v>298</v>
      </c>
      <c r="E509" s="46">
        <v>0.9</v>
      </c>
      <c r="F509" s="139" t="s">
        <v>539</v>
      </c>
      <c r="J509" s="130"/>
      <c r="K509" s="17"/>
      <c r="L509" s="131"/>
      <c r="M509" s="158">
        <v>0.9</v>
      </c>
      <c r="N509" s="159"/>
      <c r="O509" s="41" t="s">
        <v>540</v>
      </c>
      <c r="P509" s="157">
        <f t="shared" si="3"/>
        <v>0</v>
      </c>
    </row>
    <row r="510" spans="1:16" s="2" customFormat="1" ht="30.2" customHeight="1" x14ac:dyDescent="0.3">
      <c r="A510" s="42"/>
      <c r="B510" s="43" t="s">
        <v>574</v>
      </c>
      <c r="C510" s="44"/>
      <c r="D510" s="64" t="s">
        <v>298</v>
      </c>
      <c r="E510" s="46">
        <v>1</v>
      </c>
      <c r="F510" s="139" t="s">
        <v>539</v>
      </c>
      <c r="J510" s="130"/>
      <c r="K510" s="17"/>
      <c r="L510" s="131"/>
      <c r="M510" s="158">
        <v>1</v>
      </c>
      <c r="N510" s="159"/>
      <c r="O510" s="41" t="s">
        <v>540</v>
      </c>
      <c r="P510" s="157">
        <f t="shared" si="3"/>
        <v>0</v>
      </c>
    </row>
    <row r="511" spans="1:16" s="2" customFormat="1" ht="30.2" customHeight="1" x14ac:dyDescent="0.3">
      <c r="A511" s="42"/>
      <c r="B511" s="43" t="s">
        <v>575</v>
      </c>
      <c r="C511" s="44"/>
      <c r="D511" s="64" t="s">
        <v>298</v>
      </c>
      <c r="E511" s="46">
        <v>0.4</v>
      </c>
      <c r="F511" s="139" t="s">
        <v>539</v>
      </c>
      <c r="J511" s="130"/>
      <c r="K511" s="17"/>
      <c r="L511" s="131"/>
      <c r="M511" s="158">
        <v>0.4</v>
      </c>
      <c r="N511" s="159"/>
      <c r="O511" s="41" t="s">
        <v>540</v>
      </c>
      <c r="P511" s="157">
        <f t="shared" si="3"/>
        <v>0</v>
      </c>
    </row>
    <row r="512" spans="1:16" s="2" customFormat="1" ht="30.2" customHeight="1" x14ac:dyDescent="0.3">
      <c r="A512" s="42"/>
      <c r="B512" s="43" t="s">
        <v>576</v>
      </c>
      <c r="C512" s="44"/>
      <c r="D512" s="64" t="s">
        <v>298</v>
      </c>
      <c r="E512" s="46">
        <v>0.2</v>
      </c>
      <c r="F512" s="139" t="s">
        <v>539</v>
      </c>
      <c r="J512" s="130"/>
      <c r="K512" s="17"/>
      <c r="L512" s="131"/>
      <c r="M512" s="158">
        <v>0.2</v>
      </c>
      <c r="N512" s="159"/>
      <c r="O512" s="41" t="s">
        <v>540</v>
      </c>
      <c r="P512" s="157">
        <f t="shared" si="3"/>
        <v>0</v>
      </c>
    </row>
    <row r="513" spans="1:16" s="2" customFormat="1" ht="30.2" customHeight="1" x14ac:dyDescent="0.15">
      <c r="A513" s="110"/>
      <c r="B513" s="188" t="s">
        <v>577</v>
      </c>
      <c r="C513" s="68"/>
      <c r="D513" s="69">
        <v>1.5</v>
      </c>
      <c r="E513" s="86">
        <v>0.9</v>
      </c>
      <c r="F513" s="190"/>
      <c r="J513" s="130"/>
      <c r="K513" s="17"/>
      <c r="L513" s="131"/>
      <c r="M513" s="191">
        <v>0.9</v>
      </c>
      <c r="N513" s="159"/>
      <c r="O513" s="41" t="s">
        <v>479</v>
      </c>
      <c r="P513" s="157">
        <f t="shared" si="3"/>
        <v>0</v>
      </c>
    </row>
    <row r="514" spans="1:16" s="2" customFormat="1" ht="30.2" customHeight="1" x14ac:dyDescent="0.3">
      <c r="A514" s="18" t="s">
        <v>9</v>
      </c>
      <c r="B514" s="129">
        <f>COUNTA(B515:B534)</f>
        <v>20</v>
      </c>
      <c r="C514" s="71"/>
      <c r="D514" s="72"/>
      <c r="E514" s="73">
        <f>SUM(E515:E534)</f>
        <v>101.01000000000002</v>
      </c>
      <c r="F514" s="74"/>
      <c r="J514" s="130"/>
      <c r="K514" s="17"/>
      <c r="L514" s="131"/>
    </row>
    <row r="515" spans="1:16" s="2" customFormat="1" ht="30.2" customHeight="1" x14ac:dyDescent="0.3">
      <c r="A515" s="42" t="s">
        <v>578</v>
      </c>
      <c r="B515" s="37" t="s">
        <v>579</v>
      </c>
      <c r="C515" s="38"/>
      <c r="D515" s="116">
        <v>2</v>
      </c>
      <c r="E515" s="40">
        <v>3.6</v>
      </c>
      <c r="F515" s="60"/>
      <c r="J515" s="130"/>
      <c r="K515" s="17"/>
      <c r="L515" s="131"/>
      <c r="M515" s="155">
        <v>3.6</v>
      </c>
      <c r="N515" s="156"/>
      <c r="O515" s="41" t="s">
        <v>580</v>
      </c>
      <c r="P515" s="157">
        <f>E515-M515</f>
        <v>0</v>
      </c>
    </row>
    <row r="516" spans="1:16" s="2" customFormat="1" ht="30.2" customHeight="1" x14ac:dyDescent="0.3">
      <c r="A516" s="42"/>
      <c r="B516" s="43" t="s">
        <v>581</v>
      </c>
      <c r="C516" s="44"/>
      <c r="D516" s="64">
        <v>2</v>
      </c>
      <c r="E516" s="46">
        <v>4</v>
      </c>
      <c r="F516" s="60"/>
      <c r="J516" s="130"/>
      <c r="K516" s="17"/>
      <c r="L516" s="131"/>
      <c r="M516" s="158">
        <v>4</v>
      </c>
      <c r="N516" s="156"/>
      <c r="O516" s="41" t="s">
        <v>580</v>
      </c>
      <c r="P516" s="157">
        <f t="shared" ref="P516:P534" si="4">E516-M516</f>
        <v>0</v>
      </c>
    </row>
    <row r="517" spans="1:16" s="2" customFormat="1" ht="30.2" customHeight="1" x14ac:dyDescent="0.3">
      <c r="A517" s="42"/>
      <c r="B517" s="43" t="s">
        <v>582</v>
      </c>
      <c r="C517" s="44"/>
      <c r="D517" s="64">
        <v>2</v>
      </c>
      <c r="E517" s="46">
        <v>5.7</v>
      </c>
      <c r="F517" s="60"/>
      <c r="J517" s="130"/>
      <c r="K517" s="17"/>
      <c r="L517" s="131"/>
      <c r="M517" s="158">
        <v>5.7</v>
      </c>
      <c r="N517" s="156"/>
      <c r="O517" s="41" t="s">
        <v>580</v>
      </c>
      <c r="P517" s="157">
        <f t="shared" si="4"/>
        <v>0</v>
      </c>
    </row>
    <row r="518" spans="1:16" ht="30.2" customHeight="1" x14ac:dyDescent="0.15">
      <c r="A518" s="42"/>
      <c r="B518" s="43" t="s">
        <v>583</v>
      </c>
      <c r="C518" s="44"/>
      <c r="D518" s="64">
        <v>2</v>
      </c>
      <c r="E518" s="46">
        <v>2.9</v>
      </c>
      <c r="F518" s="60"/>
      <c r="G518" s="2"/>
      <c r="H518" s="2"/>
      <c r="I518" s="2"/>
      <c r="J518" s="130"/>
      <c r="K518" s="17"/>
      <c r="L518" s="136"/>
      <c r="M518" s="158">
        <v>2.9</v>
      </c>
      <c r="N518" s="156"/>
      <c r="O518" s="41" t="s">
        <v>580</v>
      </c>
      <c r="P518" s="157">
        <f t="shared" si="4"/>
        <v>0</v>
      </c>
    </row>
    <row r="519" spans="1:16" ht="30.2" customHeight="1" x14ac:dyDescent="0.15">
      <c r="A519" s="42"/>
      <c r="B519" s="43" t="s">
        <v>584</v>
      </c>
      <c r="C519" s="44"/>
      <c r="D519" s="64">
        <v>2</v>
      </c>
      <c r="E519" s="46">
        <v>2</v>
      </c>
      <c r="F519" s="60"/>
      <c r="G519" s="2"/>
      <c r="H519" s="2"/>
      <c r="I519" s="2"/>
      <c r="J519" s="130"/>
      <c r="K519" s="17"/>
      <c r="L519" s="136"/>
      <c r="M519" s="158">
        <v>2</v>
      </c>
      <c r="N519" s="156"/>
      <c r="O519" s="41" t="s">
        <v>580</v>
      </c>
      <c r="P519" s="157">
        <f t="shared" si="4"/>
        <v>0</v>
      </c>
    </row>
    <row r="520" spans="1:16" ht="30.2" customHeight="1" x14ac:dyDescent="0.15">
      <c r="A520" s="143"/>
      <c r="B520" s="51" t="s">
        <v>585</v>
      </c>
      <c r="C520" s="52"/>
      <c r="D520" s="144">
        <v>2</v>
      </c>
      <c r="E520" s="54">
        <v>3.1</v>
      </c>
      <c r="F520" s="192"/>
      <c r="G520" s="2"/>
      <c r="H520" s="2"/>
      <c r="I520" s="2"/>
      <c r="J520" s="130"/>
      <c r="K520" s="17"/>
      <c r="L520" s="136"/>
      <c r="M520" s="158">
        <v>3.1</v>
      </c>
      <c r="N520" s="156"/>
      <c r="O520" s="41" t="s">
        <v>580</v>
      </c>
      <c r="P520" s="157">
        <f t="shared" si="4"/>
        <v>0</v>
      </c>
    </row>
    <row r="521" spans="1:16" ht="30.2" customHeight="1" x14ac:dyDescent="0.15">
      <c r="A521" s="42"/>
      <c r="B521" s="43" t="s">
        <v>586</v>
      </c>
      <c r="C521" s="44"/>
      <c r="D521" s="64">
        <v>2</v>
      </c>
      <c r="E521" s="46">
        <v>4.0999999999999996</v>
      </c>
      <c r="F521" s="60"/>
      <c r="G521" s="2"/>
      <c r="H521" s="2"/>
      <c r="I521" s="2"/>
      <c r="J521" s="130"/>
      <c r="K521" s="17"/>
      <c r="L521" s="136"/>
      <c r="M521" s="158">
        <v>4.0999999999999996</v>
      </c>
      <c r="N521" s="156"/>
      <c r="O521" s="41" t="s">
        <v>580</v>
      </c>
      <c r="P521" s="157">
        <f t="shared" si="4"/>
        <v>0</v>
      </c>
    </row>
    <row r="522" spans="1:16" ht="30.2" customHeight="1" x14ac:dyDescent="0.15">
      <c r="A522" s="42"/>
      <c r="B522" s="43" t="s">
        <v>587</v>
      </c>
      <c r="C522" s="44"/>
      <c r="D522" s="64">
        <v>2</v>
      </c>
      <c r="E522" s="46">
        <v>3.2</v>
      </c>
      <c r="F522" s="60"/>
      <c r="G522" s="2"/>
      <c r="H522" s="2"/>
      <c r="I522" s="2"/>
      <c r="J522" s="130"/>
      <c r="K522" s="17"/>
      <c r="L522" s="136"/>
      <c r="M522" s="158">
        <v>3.2</v>
      </c>
      <c r="N522" s="156"/>
      <c r="O522" s="41" t="s">
        <v>580</v>
      </c>
      <c r="P522" s="157">
        <f t="shared" si="4"/>
        <v>0</v>
      </c>
    </row>
    <row r="523" spans="1:16" ht="30.2" customHeight="1" x14ac:dyDescent="0.15">
      <c r="A523" s="42"/>
      <c r="B523" s="43" t="s">
        <v>588</v>
      </c>
      <c r="C523" s="44"/>
      <c r="D523" s="64">
        <v>2</v>
      </c>
      <c r="E523" s="46">
        <v>1.5</v>
      </c>
      <c r="F523" s="60"/>
      <c r="G523" s="2"/>
      <c r="H523" s="2"/>
      <c r="I523" s="2"/>
      <c r="J523" s="130"/>
      <c r="K523" s="17"/>
      <c r="L523" s="136"/>
      <c r="M523" s="158">
        <v>1.5</v>
      </c>
      <c r="N523" s="156"/>
      <c r="O523" s="41" t="s">
        <v>580</v>
      </c>
      <c r="P523" s="157">
        <f t="shared" si="4"/>
        <v>0</v>
      </c>
    </row>
    <row r="524" spans="1:16" ht="30.2" customHeight="1" x14ac:dyDescent="0.15">
      <c r="A524" s="42"/>
      <c r="B524" s="117" t="s">
        <v>589</v>
      </c>
      <c r="C524" s="44"/>
      <c r="D524" s="64">
        <v>2</v>
      </c>
      <c r="E524" s="46">
        <v>6.2</v>
      </c>
      <c r="F524" s="60" t="s">
        <v>590</v>
      </c>
      <c r="G524" s="2"/>
      <c r="H524" s="2"/>
      <c r="I524" s="2"/>
      <c r="J524" s="130"/>
      <c r="K524" s="17"/>
      <c r="L524" s="136"/>
      <c r="M524" s="158">
        <v>6.2</v>
      </c>
      <c r="N524" s="156"/>
      <c r="O524" s="41" t="s">
        <v>591</v>
      </c>
      <c r="P524" s="157">
        <f t="shared" si="4"/>
        <v>0</v>
      </c>
    </row>
    <row r="525" spans="1:16" ht="30.2" customHeight="1" x14ac:dyDescent="0.15">
      <c r="A525" s="42"/>
      <c r="B525" s="43" t="s">
        <v>592</v>
      </c>
      <c r="C525" s="44"/>
      <c r="D525" s="64">
        <v>2</v>
      </c>
      <c r="E525" s="46">
        <v>4.2</v>
      </c>
      <c r="F525" s="60" t="s">
        <v>590</v>
      </c>
      <c r="G525" s="2"/>
      <c r="H525" s="2"/>
      <c r="I525" s="2"/>
      <c r="J525" s="130"/>
      <c r="K525" s="17"/>
      <c r="L525" s="136"/>
      <c r="M525" s="158">
        <v>4.2</v>
      </c>
      <c r="N525" s="156"/>
      <c r="O525" s="41" t="s">
        <v>591</v>
      </c>
      <c r="P525" s="157">
        <f t="shared" si="4"/>
        <v>0</v>
      </c>
    </row>
    <row r="526" spans="1:16" ht="30.2" customHeight="1" x14ac:dyDescent="0.15">
      <c r="A526" s="42"/>
      <c r="B526" s="43" t="s">
        <v>593</v>
      </c>
      <c r="C526" s="44"/>
      <c r="D526" s="64">
        <v>2</v>
      </c>
      <c r="E526" s="46">
        <v>7</v>
      </c>
      <c r="F526" s="60" t="s">
        <v>590</v>
      </c>
      <c r="G526" s="2"/>
      <c r="H526" s="2"/>
      <c r="I526" s="2"/>
      <c r="J526" s="130"/>
      <c r="K526" s="17"/>
      <c r="L526" s="136"/>
      <c r="M526" s="158">
        <v>7</v>
      </c>
      <c r="N526" s="156"/>
      <c r="O526" s="41" t="s">
        <v>591</v>
      </c>
      <c r="P526" s="157">
        <f t="shared" si="4"/>
        <v>0</v>
      </c>
    </row>
    <row r="527" spans="1:16" ht="30.2" customHeight="1" x14ac:dyDescent="0.15">
      <c r="A527" s="42"/>
      <c r="B527" s="43" t="s">
        <v>594</v>
      </c>
      <c r="C527" s="44"/>
      <c r="D527" s="64">
        <v>2</v>
      </c>
      <c r="E527" s="46">
        <v>4.3</v>
      </c>
      <c r="F527" s="60"/>
      <c r="G527" s="2"/>
      <c r="H527" s="2"/>
      <c r="I527" s="2"/>
      <c r="J527" s="130"/>
      <c r="K527" s="17"/>
      <c r="L527" s="136"/>
      <c r="M527" s="158">
        <v>4.3</v>
      </c>
      <c r="N527" s="156"/>
      <c r="O527" s="41" t="s">
        <v>580</v>
      </c>
      <c r="P527" s="157">
        <f t="shared" si="4"/>
        <v>0</v>
      </c>
    </row>
    <row r="528" spans="1:16" ht="30.2" customHeight="1" x14ac:dyDescent="0.15">
      <c r="A528" s="42"/>
      <c r="B528" s="43" t="s">
        <v>595</v>
      </c>
      <c r="C528" s="44"/>
      <c r="D528" s="64">
        <v>2</v>
      </c>
      <c r="E528" s="46">
        <v>3.1</v>
      </c>
      <c r="F528" s="60"/>
      <c r="G528" s="2"/>
      <c r="H528" s="2"/>
      <c r="I528" s="2"/>
      <c r="J528" s="130"/>
      <c r="K528" s="17"/>
      <c r="L528" s="136"/>
      <c r="M528" s="158">
        <v>3.1</v>
      </c>
      <c r="N528" s="156"/>
      <c r="O528" s="41" t="s">
        <v>580</v>
      </c>
      <c r="P528" s="157">
        <f t="shared" si="4"/>
        <v>0</v>
      </c>
    </row>
    <row r="529" spans="1:16" ht="30.2" customHeight="1" x14ac:dyDescent="0.15">
      <c r="A529" s="42"/>
      <c r="B529" s="43" t="s">
        <v>596</v>
      </c>
      <c r="C529" s="44"/>
      <c r="D529" s="64">
        <v>2</v>
      </c>
      <c r="E529" s="46">
        <v>25</v>
      </c>
      <c r="F529" s="60"/>
      <c r="G529" s="2"/>
      <c r="H529" s="2"/>
      <c r="I529" s="2"/>
      <c r="J529" s="130"/>
      <c r="K529" s="17"/>
      <c r="L529" s="136"/>
      <c r="M529" s="158">
        <v>25</v>
      </c>
      <c r="N529" s="156"/>
      <c r="O529" s="41" t="s">
        <v>580</v>
      </c>
      <c r="P529" s="157">
        <f t="shared" si="4"/>
        <v>0</v>
      </c>
    </row>
    <row r="530" spans="1:16" ht="30.2" customHeight="1" x14ac:dyDescent="0.15">
      <c r="A530" s="42"/>
      <c r="B530" s="43" t="s">
        <v>597</v>
      </c>
      <c r="C530" s="44"/>
      <c r="D530" s="64">
        <v>1.8</v>
      </c>
      <c r="E530" s="46">
        <v>8.6</v>
      </c>
      <c r="F530" s="60" t="s">
        <v>590</v>
      </c>
      <c r="G530" s="2"/>
      <c r="H530" s="2"/>
      <c r="I530" s="2"/>
      <c r="J530" s="130"/>
      <c r="K530" s="17"/>
      <c r="L530" s="136"/>
      <c r="M530" s="158">
        <v>8.6</v>
      </c>
      <c r="N530" s="156"/>
      <c r="O530" s="41" t="s">
        <v>591</v>
      </c>
      <c r="P530" s="157">
        <f t="shared" si="4"/>
        <v>0</v>
      </c>
    </row>
    <row r="531" spans="1:16" ht="30.2" customHeight="1" x14ac:dyDescent="0.15">
      <c r="A531" s="42"/>
      <c r="B531" s="43" t="s">
        <v>598</v>
      </c>
      <c r="C531" s="44"/>
      <c r="D531" s="64">
        <v>2</v>
      </c>
      <c r="E531" s="46">
        <v>4.5</v>
      </c>
      <c r="F531" s="60" t="s">
        <v>590</v>
      </c>
      <c r="G531" s="2"/>
      <c r="H531" s="2"/>
      <c r="I531" s="2"/>
      <c r="J531" s="130"/>
      <c r="K531" s="17"/>
      <c r="L531" s="193" t="s">
        <v>599</v>
      </c>
      <c r="M531" s="158">
        <v>4.5</v>
      </c>
      <c r="N531" s="156"/>
      <c r="O531" s="41" t="s">
        <v>591</v>
      </c>
      <c r="P531" s="157">
        <f t="shared" si="4"/>
        <v>0</v>
      </c>
    </row>
    <row r="532" spans="1:16" ht="30.2" customHeight="1" x14ac:dyDescent="0.15">
      <c r="A532" s="42"/>
      <c r="B532" s="117" t="s">
        <v>600</v>
      </c>
      <c r="C532" s="44"/>
      <c r="D532" s="64">
        <v>1.5</v>
      </c>
      <c r="E532" s="46">
        <v>2.9</v>
      </c>
      <c r="F532" s="60" t="s">
        <v>590</v>
      </c>
      <c r="G532" s="2"/>
      <c r="H532" s="2"/>
      <c r="I532" s="2"/>
      <c r="J532" s="130"/>
      <c r="K532" s="17"/>
      <c r="L532" s="136"/>
      <c r="M532" s="158">
        <v>1.93</v>
      </c>
      <c r="N532" s="156"/>
      <c r="O532" s="41" t="s">
        <v>580</v>
      </c>
      <c r="P532" s="157">
        <f t="shared" si="4"/>
        <v>0.97</v>
      </c>
    </row>
    <row r="533" spans="1:16" ht="30.2" customHeight="1" x14ac:dyDescent="0.15">
      <c r="A533" s="42"/>
      <c r="B533" s="43" t="s">
        <v>601</v>
      </c>
      <c r="C533" s="44"/>
      <c r="D533" s="64">
        <v>1.5</v>
      </c>
      <c r="E533" s="46">
        <v>1.93</v>
      </c>
      <c r="F533" s="142"/>
      <c r="G533" s="2"/>
      <c r="H533" s="2"/>
      <c r="I533" s="2"/>
      <c r="J533" s="130"/>
      <c r="K533" s="17"/>
      <c r="L533" s="136"/>
      <c r="M533" s="158">
        <v>3.18</v>
      </c>
      <c r="N533" s="171"/>
      <c r="O533" s="41" t="s">
        <v>580</v>
      </c>
      <c r="P533" s="157">
        <f t="shared" si="4"/>
        <v>-1.2500000000000002</v>
      </c>
    </row>
    <row r="534" spans="1:16" ht="30.2" customHeight="1" x14ac:dyDescent="0.15">
      <c r="A534" s="42"/>
      <c r="B534" s="118" t="s">
        <v>602</v>
      </c>
      <c r="C534" s="68"/>
      <c r="D534" s="69">
        <v>1.5</v>
      </c>
      <c r="E534" s="86">
        <v>3.18</v>
      </c>
      <c r="F534" s="142"/>
      <c r="G534" s="2"/>
      <c r="H534" s="2"/>
      <c r="I534" s="2"/>
      <c r="J534" s="130"/>
      <c r="K534" s="17"/>
      <c r="L534" s="136"/>
      <c r="M534" s="158">
        <v>2.9</v>
      </c>
      <c r="N534" s="194">
        <v>2017</v>
      </c>
      <c r="O534" s="41" t="s">
        <v>591</v>
      </c>
      <c r="P534" s="157">
        <f t="shared" si="4"/>
        <v>0.28000000000000025</v>
      </c>
    </row>
    <row r="535" spans="1:16" ht="30.2" customHeight="1" x14ac:dyDescent="0.15">
      <c r="A535" s="18" t="s">
        <v>9</v>
      </c>
      <c r="B535" s="129">
        <f>COUNTA(B536:C546)</f>
        <v>11</v>
      </c>
      <c r="C535" s="71"/>
      <c r="D535" s="72"/>
      <c r="E535" s="73">
        <f>SUM(E536:E546)</f>
        <v>26.927000000000003</v>
      </c>
      <c r="F535" s="23"/>
      <c r="G535" s="2"/>
      <c r="H535" s="2"/>
      <c r="I535" s="2"/>
      <c r="J535" s="130"/>
      <c r="K535" s="17"/>
      <c r="L535" s="136"/>
    </row>
    <row r="536" spans="1:16" ht="30.2" customHeight="1" x14ac:dyDescent="0.15">
      <c r="A536" s="36" t="s">
        <v>603</v>
      </c>
      <c r="B536" s="37" t="s">
        <v>604</v>
      </c>
      <c r="C536" s="38"/>
      <c r="D536" s="116">
        <v>3</v>
      </c>
      <c r="E536" s="40">
        <v>8.6</v>
      </c>
      <c r="F536" s="60"/>
      <c r="G536" s="2"/>
      <c r="H536" s="2"/>
      <c r="I536" s="2"/>
      <c r="J536" s="130"/>
      <c r="K536" s="17"/>
      <c r="L536" s="136"/>
    </row>
    <row r="537" spans="1:16" ht="30.2" customHeight="1" x14ac:dyDescent="0.15">
      <c r="A537" s="42"/>
      <c r="B537" s="43" t="s">
        <v>605</v>
      </c>
      <c r="C537" s="44"/>
      <c r="D537" s="64">
        <v>3</v>
      </c>
      <c r="E537" s="46">
        <v>2.6</v>
      </c>
      <c r="F537" s="60"/>
      <c r="G537" s="2"/>
      <c r="H537" s="2"/>
      <c r="I537" s="2"/>
      <c r="J537" s="130"/>
      <c r="K537" s="17"/>
      <c r="L537" s="136"/>
    </row>
    <row r="538" spans="1:16" ht="30.2" customHeight="1" x14ac:dyDescent="0.15">
      <c r="A538" s="42"/>
      <c r="B538" s="43" t="s">
        <v>606</v>
      </c>
      <c r="C538" s="44"/>
      <c r="D538" s="64">
        <v>3</v>
      </c>
      <c r="E538" s="46">
        <v>2.6</v>
      </c>
      <c r="F538" s="60"/>
      <c r="G538" s="2"/>
      <c r="H538" s="2"/>
      <c r="I538" s="2"/>
      <c r="J538" s="130"/>
      <c r="K538" s="17"/>
      <c r="L538" s="136"/>
    </row>
    <row r="539" spans="1:16" ht="30.2" customHeight="1" x14ac:dyDescent="0.15">
      <c r="A539" s="42"/>
      <c r="B539" s="43" t="s">
        <v>607</v>
      </c>
      <c r="C539" s="44"/>
      <c r="D539" s="64">
        <v>3</v>
      </c>
      <c r="E539" s="46">
        <v>2.2000000000000002</v>
      </c>
      <c r="F539" s="60"/>
      <c r="G539" s="2"/>
      <c r="H539" s="2"/>
      <c r="I539" s="2"/>
      <c r="J539" s="130"/>
      <c r="K539" s="17"/>
      <c r="L539" s="136"/>
    </row>
    <row r="540" spans="1:16" ht="30.2" customHeight="1" x14ac:dyDescent="0.15">
      <c r="A540" s="42"/>
      <c r="B540" s="43" t="s">
        <v>608</v>
      </c>
      <c r="C540" s="44"/>
      <c r="D540" s="64">
        <v>3</v>
      </c>
      <c r="E540" s="46">
        <v>2</v>
      </c>
      <c r="F540" s="60"/>
      <c r="G540" s="2"/>
      <c r="H540" s="2"/>
      <c r="I540" s="2"/>
      <c r="J540" s="130"/>
      <c r="K540" s="17"/>
      <c r="L540" s="136"/>
    </row>
    <row r="541" spans="1:16" s="2" customFormat="1" ht="30.2" customHeight="1" x14ac:dyDescent="0.3">
      <c r="A541" s="42"/>
      <c r="B541" s="43" t="s">
        <v>609</v>
      </c>
      <c r="C541" s="44"/>
      <c r="D541" s="64">
        <v>3</v>
      </c>
      <c r="E541" s="46">
        <v>1.5</v>
      </c>
      <c r="F541" s="60"/>
      <c r="J541" s="130"/>
      <c r="K541" s="17"/>
      <c r="L541" s="131"/>
    </row>
    <row r="542" spans="1:16" s="2" customFormat="1" ht="30.2" customHeight="1" x14ac:dyDescent="0.3">
      <c r="A542" s="42"/>
      <c r="B542" s="43" t="s">
        <v>610</v>
      </c>
      <c r="C542" s="44"/>
      <c r="D542" s="64">
        <v>2</v>
      </c>
      <c r="E542" s="46">
        <v>0.92700000000000005</v>
      </c>
      <c r="F542" s="60"/>
      <c r="J542" s="130"/>
      <c r="K542" s="17"/>
      <c r="L542" s="131"/>
    </row>
    <row r="543" spans="1:16" s="2" customFormat="1" ht="30.2" customHeight="1" x14ac:dyDescent="0.3">
      <c r="A543" s="42"/>
      <c r="B543" s="43" t="s">
        <v>611</v>
      </c>
      <c r="C543" s="44"/>
      <c r="D543" s="64">
        <v>3</v>
      </c>
      <c r="E543" s="46">
        <v>1.7</v>
      </c>
      <c r="F543" s="60"/>
      <c r="J543" s="130"/>
      <c r="K543" s="195" t="s">
        <v>612</v>
      </c>
      <c r="L543" s="131"/>
    </row>
    <row r="544" spans="1:16" s="2" customFormat="1" ht="30.2" customHeight="1" x14ac:dyDescent="0.3">
      <c r="A544" s="42"/>
      <c r="B544" s="43" t="s">
        <v>613</v>
      </c>
      <c r="C544" s="44"/>
      <c r="D544" s="64">
        <v>3</v>
      </c>
      <c r="E544" s="46">
        <v>0.6</v>
      </c>
      <c r="F544" s="60"/>
      <c r="J544" s="130"/>
      <c r="K544" s="17"/>
      <c r="L544" s="131"/>
    </row>
    <row r="545" spans="1:12" s="2" customFormat="1" ht="30.2" customHeight="1" x14ac:dyDescent="0.3">
      <c r="A545" s="42"/>
      <c r="B545" s="43" t="s">
        <v>614</v>
      </c>
      <c r="C545" s="44"/>
      <c r="D545" s="64">
        <v>3</v>
      </c>
      <c r="E545" s="46">
        <v>1.6</v>
      </c>
      <c r="F545" s="60"/>
      <c r="J545" s="130"/>
      <c r="K545" s="17"/>
      <c r="L545" s="131"/>
    </row>
    <row r="546" spans="1:12" s="2" customFormat="1" ht="30.2" customHeight="1" x14ac:dyDescent="0.3">
      <c r="A546" s="42"/>
      <c r="B546" s="43" t="s">
        <v>615</v>
      </c>
      <c r="C546" s="44"/>
      <c r="D546" s="64" t="s">
        <v>616</v>
      </c>
      <c r="E546" s="46">
        <v>2.6</v>
      </c>
      <c r="F546" s="60"/>
      <c r="J546" s="130"/>
      <c r="K546" s="135" t="s">
        <v>317</v>
      </c>
      <c r="L546" s="131"/>
    </row>
    <row r="547" spans="1:12" s="2" customFormat="1" ht="30.2" customHeight="1" x14ac:dyDescent="0.3">
      <c r="A547" s="18" t="s">
        <v>9</v>
      </c>
      <c r="B547" s="129">
        <f>COUNTA(B548:B561)</f>
        <v>14</v>
      </c>
      <c r="C547" s="71"/>
      <c r="D547" s="72"/>
      <c r="E547" s="73">
        <f>SUM(E548:E561)</f>
        <v>49.499999999999993</v>
      </c>
      <c r="F547" s="23"/>
      <c r="J547" s="130"/>
      <c r="K547" s="17"/>
      <c r="L547" s="131"/>
    </row>
    <row r="548" spans="1:12" s="2" customFormat="1" ht="30.2" customHeight="1" x14ac:dyDescent="0.3">
      <c r="A548" s="42" t="s">
        <v>617</v>
      </c>
      <c r="B548" s="37" t="s">
        <v>618</v>
      </c>
      <c r="C548" s="38"/>
      <c r="D548" s="116">
        <v>2</v>
      </c>
      <c r="E548" s="40">
        <v>7.8</v>
      </c>
      <c r="F548" s="60"/>
      <c r="J548" s="130"/>
      <c r="K548" s="17"/>
      <c r="L548" s="131"/>
    </row>
    <row r="549" spans="1:12" s="2" customFormat="1" ht="30.2" customHeight="1" x14ac:dyDescent="0.3">
      <c r="A549" s="42"/>
      <c r="B549" s="43" t="s">
        <v>619</v>
      </c>
      <c r="C549" s="44"/>
      <c r="D549" s="64">
        <v>2</v>
      </c>
      <c r="E549" s="46">
        <v>2.1</v>
      </c>
      <c r="F549" s="60"/>
      <c r="J549" s="130"/>
      <c r="K549" s="17"/>
      <c r="L549" s="131"/>
    </row>
    <row r="550" spans="1:12" s="2" customFormat="1" ht="30.2" customHeight="1" x14ac:dyDescent="0.3">
      <c r="A550" s="42"/>
      <c r="B550" s="43" t="s">
        <v>620</v>
      </c>
      <c r="C550" s="44"/>
      <c r="D550" s="64">
        <v>2</v>
      </c>
      <c r="E550" s="46">
        <v>1.4</v>
      </c>
      <c r="F550" s="60"/>
      <c r="J550" s="130"/>
      <c r="K550" s="17"/>
      <c r="L550" s="131"/>
    </row>
    <row r="551" spans="1:12" s="2" customFormat="1" ht="30.2" customHeight="1" x14ac:dyDescent="0.3">
      <c r="A551" s="42"/>
      <c r="B551" s="43" t="s">
        <v>621</v>
      </c>
      <c r="C551" s="44"/>
      <c r="D551" s="64">
        <v>2</v>
      </c>
      <c r="E551" s="46">
        <v>4.2</v>
      </c>
      <c r="F551" s="60"/>
      <c r="J551" s="130"/>
      <c r="K551" s="17"/>
      <c r="L551" s="131"/>
    </row>
    <row r="552" spans="1:12" s="2" customFormat="1" ht="30.2" customHeight="1" x14ac:dyDescent="0.3">
      <c r="A552" s="42"/>
      <c r="B552" s="117" t="s">
        <v>622</v>
      </c>
      <c r="C552" s="44"/>
      <c r="D552" s="64">
        <v>2</v>
      </c>
      <c r="E552" s="46">
        <v>5.3</v>
      </c>
      <c r="F552" s="81"/>
      <c r="J552" s="130"/>
      <c r="K552" s="17"/>
      <c r="L552" s="131"/>
    </row>
    <row r="553" spans="1:12" s="2" customFormat="1" ht="30.2" customHeight="1" x14ac:dyDescent="0.3">
      <c r="A553" s="42"/>
      <c r="B553" s="43" t="s">
        <v>623</v>
      </c>
      <c r="C553" s="44"/>
      <c r="D553" s="64">
        <v>2</v>
      </c>
      <c r="E553" s="46">
        <v>1.9</v>
      </c>
      <c r="F553" s="60"/>
      <c r="J553" s="130"/>
      <c r="K553" s="17"/>
      <c r="L553" s="131"/>
    </row>
    <row r="554" spans="1:12" s="2" customFormat="1" ht="30.2" customHeight="1" x14ac:dyDescent="0.3">
      <c r="A554" s="42"/>
      <c r="B554" s="43" t="s">
        <v>624</v>
      </c>
      <c r="C554" s="44"/>
      <c r="D554" s="64">
        <v>2</v>
      </c>
      <c r="E554" s="46">
        <v>1.7</v>
      </c>
      <c r="F554" s="60"/>
      <c r="J554" s="130"/>
      <c r="K554" s="17"/>
      <c r="L554" s="131"/>
    </row>
    <row r="555" spans="1:12" s="2" customFormat="1" ht="30.2" customHeight="1" x14ac:dyDescent="0.3">
      <c r="A555" s="42"/>
      <c r="B555" s="43" t="s">
        <v>625</v>
      </c>
      <c r="C555" s="44"/>
      <c r="D555" s="64">
        <v>2</v>
      </c>
      <c r="E555" s="46">
        <v>7.4</v>
      </c>
      <c r="F555" s="60"/>
      <c r="J555" s="130"/>
      <c r="K555" s="17"/>
      <c r="L555" s="131"/>
    </row>
    <row r="556" spans="1:12" ht="30" customHeight="1" x14ac:dyDescent="0.15">
      <c r="A556" s="42"/>
      <c r="B556" s="43" t="s">
        <v>626</v>
      </c>
      <c r="C556" s="44"/>
      <c r="D556" s="64">
        <v>2</v>
      </c>
      <c r="E556" s="46">
        <v>0.8</v>
      </c>
      <c r="F556" s="60"/>
      <c r="G556" s="2"/>
      <c r="H556" s="2"/>
      <c r="I556" s="2"/>
      <c r="J556" s="130"/>
      <c r="K556" s="17"/>
      <c r="L556" s="136"/>
    </row>
    <row r="557" spans="1:12" ht="30" customHeight="1" x14ac:dyDescent="0.15">
      <c r="A557" s="42"/>
      <c r="B557" s="43" t="s">
        <v>627</v>
      </c>
      <c r="C557" s="44"/>
      <c r="D557" s="64">
        <v>2</v>
      </c>
      <c r="E557" s="46">
        <v>1</v>
      </c>
      <c r="F557" s="60"/>
      <c r="G557" s="2"/>
      <c r="H557" s="2"/>
      <c r="I557" s="2"/>
      <c r="J557" s="130"/>
      <c r="K557" s="17"/>
      <c r="L557" s="136"/>
    </row>
    <row r="558" spans="1:12" ht="30" customHeight="1" x14ac:dyDescent="0.15">
      <c r="A558" s="42"/>
      <c r="B558" s="43" t="s">
        <v>628</v>
      </c>
      <c r="C558" s="44"/>
      <c r="D558" s="64">
        <v>2</v>
      </c>
      <c r="E558" s="46">
        <v>1.2</v>
      </c>
      <c r="F558" s="81"/>
      <c r="G558" s="2"/>
      <c r="H558" s="2"/>
      <c r="I558" s="2"/>
      <c r="J558" s="130"/>
      <c r="K558" s="17"/>
      <c r="L558" s="136"/>
    </row>
    <row r="559" spans="1:12" ht="30" customHeight="1" x14ac:dyDescent="0.15">
      <c r="A559" s="42"/>
      <c r="B559" s="43" t="s">
        <v>629</v>
      </c>
      <c r="C559" s="44"/>
      <c r="D559" s="64">
        <v>2</v>
      </c>
      <c r="E559" s="46">
        <v>3.8</v>
      </c>
      <c r="F559" s="81"/>
      <c r="G559" s="2"/>
      <c r="H559" s="2"/>
      <c r="I559" s="2"/>
      <c r="J559" s="130"/>
      <c r="K559" s="17"/>
      <c r="L559" s="136"/>
    </row>
    <row r="560" spans="1:12" ht="30" customHeight="1" x14ac:dyDescent="0.15">
      <c r="A560" s="42"/>
      <c r="B560" s="43" t="s">
        <v>630</v>
      </c>
      <c r="C560" s="44"/>
      <c r="D560" s="64">
        <v>2</v>
      </c>
      <c r="E560" s="46">
        <v>2.9</v>
      </c>
      <c r="F560" s="81"/>
      <c r="G560" s="2"/>
      <c r="H560" s="2"/>
      <c r="I560" s="2"/>
      <c r="J560" s="130"/>
      <c r="K560" s="17"/>
      <c r="L560" s="136"/>
    </row>
    <row r="561" spans="1:16" ht="30" customHeight="1" x14ac:dyDescent="0.15">
      <c r="A561" s="42"/>
      <c r="B561" s="43" t="s">
        <v>631</v>
      </c>
      <c r="C561" s="44"/>
      <c r="D561" s="64">
        <v>2</v>
      </c>
      <c r="E561" s="46">
        <v>8</v>
      </c>
      <c r="F561" s="81"/>
      <c r="G561" s="2"/>
      <c r="H561" s="2"/>
      <c r="I561" s="2"/>
      <c r="J561" s="130"/>
      <c r="K561" s="17"/>
      <c r="L561" s="136"/>
    </row>
    <row r="562" spans="1:16" ht="30" customHeight="1" x14ac:dyDescent="0.15">
      <c r="A562" s="18" t="s">
        <v>632</v>
      </c>
      <c r="B562" s="129">
        <f>COUNTA(B563:B625)</f>
        <v>63</v>
      </c>
      <c r="C562" s="196"/>
      <c r="D562" s="197"/>
      <c r="E562" s="33">
        <f>SUM(E563:E625)</f>
        <v>165.00000000000009</v>
      </c>
      <c r="F562" s="23"/>
      <c r="G562" s="2"/>
      <c r="H562" s="2"/>
      <c r="I562" s="2"/>
      <c r="J562" s="130"/>
      <c r="K562" s="17"/>
      <c r="L562" s="136"/>
    </row>
    <row r="563" spans="1:16" ht="30" customHeight="1" x14ac:dyDescent="0.15">
      <c r="A563" s="198" t="s">
        <v>633</v>
      </c>
      <c r="B563" s="199" t="s">
        <v>634</v>
      </c>
      <c r="C563" s="174"/>
      <c r="D563" s="200">
        <v>4</v>
      </c>
      <c r="E563" s="201">
        <v>7.3</v>
      </c>
      <c r="F563" s="202" t="s">
        <v>158</v>
      </c>
      <c r="G563" s="2"/>
      <c r="H563" s="2"/>
      <c r="I563" s="2"/>
      <c r="J563" s="130"/>
      <c r="K563" s="17"/>
      <c r="L563" s="136"/>
      <c r="M563" s="203">
        <v>7.3</v>
      </c>
      <c r="N563" s="204"/>
      <c r="O563" s="41" t="s">
        <v>635</v>
      </c>
      <c r="P563" s="205">
        <f>E563-M563</f>
        <v>0</v>
      </c>
    </row>
    <row r="564" spans="1:16" ht="30" customHeight="1" x14ac:dyDescent="0.15">
      <c r="A564" s="42"/>
      <c r="B564" s="179" t="s">
        <v>636</v>
      </c>
      <c r="C564" s="174"/>
      <c r="D564" s="125">
        <v>4</v>
      </c>
      <c r="E564" s="206">
        <v>6</v>
      </c>
      <c r="F564" s="202"/>
      <c r="G564" s="2"/>
      <c r="H564" s="2"/>
      <c r="I564" s="2"/>
      <c r="J564" s="130"/>
      <c r="K564" s="17"/>
      <c r="L564" s="136"/>
      <c r="M564" s="207">
        <v>6</v>
      </c>
      <c r="N564" s="204"/>
      <c r="O564" s="41" t="s">
        <v>637</v>
      </c>
      <c r="P564" s="205">
        <f t="shared" ref="P564:P625" si="5">E564-M564</f>
        <v>0</v>
      </c>
    </row>
    <row r="565" spans="1:16" ht="30" customHeight="1" x14ac:dyDescent="0.15">
      <c r="A565" s="42"/>
      <c r="B565" s="208" t="s">
        <v>638</v>
      </c>
      <c r="C565" s="174"/>
      <c r="D565" s="125">
        <v>4</v>
      </c>
      <c r="E565" s="206">
        <v>5.5</v>
      </c>
      <c r="F565" s="202"/>
      <c r="G565" s="2"/>
      <c r="H565" s="2"/>
      <c r="I565" s="2"/>
      <c r="J565" s="130"/>
      <c r="K565" s="17"/>
      <c r="L565" s="136"/>
      <c r="M565" s="207">
        <v>5.5</v>
      </c>
      <c r="N565" s="204"/>
      <c r="O565" s="41" t="s">
        <v>637</v>
      </c>
      <c r="P565" s="205">
        <f t="shared" si="5"/>
        <v>0</v>
      </c>
    </row>
    <row r="566" spans="1:16" ht="30" customHeight="1" x14ac:dyDescent="0.15">
      <c r="A566" s="42"/>
      <c r="B566" s="208" t="s">
        <v>639</v>
      </c>
      <c r="C566" s="174"/>
      <c r="D566" s="125">
        <v>4</v>
      </c>
      <c r="E566" s="206">
        <v>3.5</v>
      </c>
      <c r="F566" s="202" t="s">
        <v>158</v>
      </c>
      <c r="G566" s="2"/>
      <c r="H566" s="2"/>
      <c r="I566" s="2"/>
      <c r="J566" s="130"/>
      <c r="K566" s="17"/>
      <c r="L566" s="136"/>
      <c r="M566" s="207">
        <v>3.5</v>
      </c>
      <c r="N566" s="204"/>
      <c r="O566" s="41" t="s">
        <v>635</v>
      </c>
      <c r="P566" s="205">
        <f t="shared" si="5"/>
        <v>0</v>
      </c>
    </row>
    <row r="567" spans="1:16" ht="30" customHeight="1" x14ac:dyDescent="0.15">
      <c r="A567" s="42"/>
      <c r="B567" s="208" t="s">
        <v>640</v>
      </c>
      <c r="C567" s="174"/>
      <c r="D567" s="125">
        <v>4</v>
      </c>
      <c r="E567" s="206">
        <v>1.9</v>
      </c>
      <c r="F567" s="202"/>
      <c r="G567" s="2"/>
      <c r="H567" s="2"/>
      <c r="I567" s="2"/>
      <c r="J567" s="130"/>
      <c r="K567" s="17"/>
      <c r="L567" s="136"/>
      <c r="M567" s="207">
        <v>1.9</v>
      </c>
      <c r="N567" s="204"/>
      <c r="O567" s="41" t="s">
        <v>637</v>
      </c>
      <c r="P567" s="205">
        <f t="shared" si="5"/>
        <v>0</v>
      </c>
    </row>
    <row r="568" spans="1:16" ht="30" customHeight="1" x14ac:dyDescent="0.15">
      <c r="A568" s="42"/>
      <c r="B568" s="208" t="s">
        <v>641</v>
      </c>
      <c r="C568" s="174"/>
      <c r="D568" s="125">
        <v>4</v>
      </c>
      <c r="E568" s="206">
        <v>1.7</v>
      </c>
      <c r="F568" s="202"/>
      <c r="G568" s="2"/>
      <c r="H568" s="2"/>
      <c r="I568" s="2"/>
      <c r="J568" s="130"/>
      <c r="K568" s="17"/>
      <c r="L568" s="136"/>
      <c r="M568" s="207">
        <v>1.7</v>
      </c>
      <c r="N568" s="204"/>
      <c r="O568" s="41" t="s">
        <v>637</v>
      </c>
      <c r="P568" s="205">
        <f t="shared" si="5"/>
        <v>0</v>
      </c>
    </row>
    <row r="569" spans="1:16" ht="30" customHeight="1" x14ac:dyDescent="0.15">
      <c r="A569" s="42"/>
      <c r="B569" s="208" t="s">
        <v>642</v>
      </c>
      <c r="C569" s="174"/>
      <c r="D569" s="125">
        <v>4</v>
      </c>
      <c r="E569" s="206">
        <v>2.2000000000000002</v>
      </c>
      <c r="F569" s="202"/>
      <c r="G569" s="2"/>
      <c r="H569" s="2"/>
      <c r="I569" s="2"/>
      <c r="J569" s="130"/>
      <c r="K569" s="17"/>
      <c r="L569" s="136"/>
      <c r="M569" s="207">
        <v>2.2000000000000002</v>
      </c>
      <c r="N569" s="204"/>
      <c r="O569" s="41" t="s">
        <v>637</v>
      </c>
      <c r="P569" s="205">
        <f t="shared" si="5"/>
        <v>0</v>
      </c>
    </row>
    <row r="570" spans="1:16" ht="30" customHeight="1" x14ac:dyDescent="0.15">
      <c r="A570" s="42"/>
      <c r="B570" s="208" t="s">
        <v>643</v>
      </c>
      <c r="C570" s="174"/>
      <c r="D570" s="125" t="s">
        <v>644</v>
      </c>
      <c r="E570" s="206">
        <v>4.2</v>
      </c>
      <c r="F570" s="202"/>
      <c r="G570" s="2"/>
      <c r="H570" s="2"/>
      <c r="I570" s="2"/>
      <c r="J570" s="130"/>
      <c r="K570" s="17"/>
      <c r="L570" s="136"/>
      <c r="M570" s="207">
        <v>4.2</v>
      </c>
      <c r="N570" s="204"/>
      <c r="O570" s="41" t="s">
        <v>637</v>
      </c>
      <c r="P570" s="205">
        <f t="shared" si="5"/>
        <v>0</v>
      </c>
    </row>
    <row r="571" spans="1:16" ht="30" customHeight="1" x14ac:dyDescent="0.15">
      <c r="A571" s="42"/>
      <c r="B571" s="208" t="s">
        <v>645</v>
      </c>
      <c r="C571" s="174"/>
      <c r="D571" s="125" t="s">
        <v>644</v>
      </c>
      <c r="E571" s="206">
        <v>1.2</v>
      </c>
      <c r="F571" s="202"/>
      <c r="G571" s="2"/>
      <c r="H571" s="2"/>
      <c r="I571" s="2"/>
      <c r="J571" s="130"/>
      <c r="K571" s="17"/>
      <c r="L571" s="136"/>
      <c r="M571" s="207">
        <v>1.2</v>
      </c>
      <c r="N571" s="204"/>
      <c r="O571" s="41" t="s">
        <v>637</v>
      </c>
      <c r="P571" s="205">
        <f t="shared" si="5"/>
        <v>0</v>
      </c>
    </row>
    <row r="572" spans="1:16" ht="30" customHeight="1" x14ac:dyDescent="0.15">
      <c r="A572" s="42"/>
      <c r="B572" s="208" t="s">
        <v>646</v>
      </c>
      <c r="C572" s="174"/>
      <c r="D572" s="125">
        <v>4</v>
      </c>
      <c r="E572" s="206">
        <v>0.8</v>
      </c>
      <c r="F572" s="202"/>
      <c r="G572" s="2"/>
      <c r="H572" s="2"/>
      <c r="I572" s="2"/>
      <c r="J572" s="130"/>
      <c r="K572" s="17"/>
      <c r="L572" s="136"/>
      <c r="M572" s="207">
        <v>0.8</v>
      </c>
      <c r="N572" s="204"/>
      <c r="O572" s="41" t="s">
        <v>637</v>
      </c>
      <c r="P572" s="205">
        <f t="shared" si="5"/>
        <v>0</v>
      </c>
    </row>
    <row r="573" spans="1:16" ht="30" customHeight="1" x14ac:dyDescent="0.15">
      <c r="A573" s="42"/>
      <c r="B573" s="208" t="s">
        <v>647</v>
      </c>
      <c r="C573" s="174"/>
      <c r="D573" s="125">
        <v>4</v>
      </c>
      <c r="E573" s="206">
        <v>1</v>
      </c>
      <c r="F573" s="202"/>
      <c r="G573" s="2"/>
      <c r="H573" s="2"/>
      <c r="I573" s="2"/>
      <c r="J573" s="130"/>
      <c r="K573" s="17"/>
      <c r="L573" s="136"/>
      <c r="M573" s="207">
        <v>1</v>
      </c>
      <c r="N573" s="204"/>
      <c r="O573" s="41" t="s">
        <v>637</v>
      </c>
      <c r="P573" s="205">
        <f t="shared" si="5"/>
        <v>0</v>
      </c>
    </row>
    <row r="574" spans="1:16" ht="30" customHeight="1" x14ac:dyDescent="0.15">
      <c r="A574" s="42"/>
      <c r="B574" s="208" t="s">
        <v>648</v>
      </c>
      <c r="C574" s="174"/>
      <c r="D574" s="125">
        <v>4</v>
      </c>
      <c r="E574" s="206">
        <v>3.6</v>
      </c>
      <c r="F574" s="202"/>
      <c r="G574" s="2"/>
      <c r="H574" s="2"/>
      <c r="I574" s="2"/>
      <c r="J574" s="130"/>
      <c r="K574" s="17"/>
      <c r="L574" s="136"/>
      <c r="M574" s="207">
        <v>3.6</v>
      </c>
      <c r="N574" s="204"/>
      <c r="O574" s="41" t="s">
        <v>637</v>
      </c>
      <c r="P574" s="205">
        <f t="shared" si="5"/>
        <v>0</v>
      </c>
    </row>
    <row r="575" spans="1:16" ht="30" customHeight="1" x14ac:dyDescent="0.15">
      <c r="A575" s="42"/>
      <c r="B575" s="208" t="s">
        <v>649</v>
      </c>
      <c r="C575" s="174"/>
      <c r="D575" s="125">
        <v>4</v>
      </c>
      <c r="E575" s="206">
        <v>1.7</v>
      </c>
      <c r="F575" s="202"/>
      <c r="G575" s="2"/>
      <c r="H575" s="2"/>
      <c r="I575" s="2"/>
      <c r="J575" s="130"/>
      <c r="K575" s="17"/>
      <c r="L575" s="136"/>
      <c r="M575" s="207">
        <v>1.7</v>
      </c>
      <c r="N575" s="204"/>
      <c r="O575" s="41" t="s">
        <v>637</v>
      </c>
      <c r="P575" s="205">
        <f t="shared" si="5"/>
        <v>0</v>
      </c>
    </row>
    <row r="576" spans="1:16" ht="30" customHeight="1" x14ac:dyDescent="0.15">
      <c r="A576" s="42"/>
      <c r="B576" s="208" t="s">
        <v>650</v>
      </c>
      <c r="C576" s="174"/>
      <c r="D576" s="125">
        <v>4</v>
      </c>
      <c r="E576" s="206">
        <v>4.9000000000000004</v>
      </c>
      <c r="F576" s="202"/>
      <c r="G576" s="2"/>
      <c r="H576" s="2"/>
      <c r="I576" s="2"/>
      <c r="J576" s="130"/>
      <c r="K576" s="17"/>
      <c r="L576" s="136"/>
      <c r="M576" s="207">
        <v>4.9000000000000004</v>
      </c>
      <c r="N576" s="204"/>
      <c r="O576" s="41" t="s">
        <v>637</v>
      </c>
      <c r="P576" s="205">
        <f t="shared" si="5"/>
        <v>0</v>
      </c>
    </row>
    <row r="577" spans="1:16" ht="30" customHeight="1" x14ac:dyDescent="0.15">
      <c r="A577" s="42"/>
      <c r="B577" s="208" t="s">
        <v>651</v>
      </c>
      <c r="C577" s="174"/>
      <c r="D577" s="125">
        <v>4</v>
      </c>
      <c r="E577" s="206">
        <v>1.6</v>
      </c>
      <c r="F577" s="202"/>
      <c r="G577" s="2"/>
      <c r="H577" s="2"/>
      <c r="I577" s="2"/>
      <c r="J577" s="130"/>
      <c r="K577" s="17"/>
      <c r="L577" s="136"/>
      <c r="M577" s="207">
        <v>1.6</v>
      </c>
      <c r="N577" s="204"/>
      <c r="O577" s="41" t="s">
        <v>637</v>
      </c>
      <c r="P577" s="205">
        <f t="shared" si="5"/>
        <v>0</v>
      </c>
    </row>
    <row r="578" spans="1:16" ht="30" customHeight="1" x14ac:dyDescent="0.15">
      <c r="A578" s="42"/>
      <c r="B578" s="208" t="s">
        <v>652</v>
      </c>
      <c r="C578" s="174"/>
      <c r="D578" s="125">
        <v>2</v>
      </c>
      <c r="E578" s="206">
        <v>0.7</v>
      </c>
      <c r="F578" s="202"/>
      <c r="G578" s="2"/>
      <c r="H578" s="2"/>
      <c r="I578" s="2"/>
      <c r="J578" s="130"/>
      <c r="K578" s="17"/>
      <c r="L578" s="136"/>
      <c r="M578" s="207">
        <v>0.7</v>
      </c>
      <c r="N578" s="204"/>
      <c r="O578" s="41" t="s">
        <v>637</v>
      </c>
      <c r="P578" s="205">
        <f t="shared" si="5"/>
        <v>0</v>
      </c>
    </row>
    <row r="579" spans="1:16" ht="30" customHeight="1" x14ac:dyDescent="0.15">
      <c r="A579" s="42"/>
      <c r="B579" s="124" t="s">
        <v>653</v>
      </c>
      <c r="C579" s="174"/>
      <c r="D579" s="125">
        <v>2</v>
      </c>
      <c r="E579" s="206">
        <v>0.8</v>
      </c>
      <c r="F579" s="202"/>
      <c r="G579" s="2"/>
      <c r="H579" s="2"/>
      <c r="I579" s="2"/>
      <c r="J579" s="130"/>
      <c r="K579" s="17"/>
      <c r="L579" s="136"/>
      <c r="M579" s="207">
        <v>0.8</v>
      </c>
      <c r="N579" s="204"/>
      <c r="O579" s="41" t="s">
        <v>637</v>
      </c>
      <c r="P579" s="205">
        <f t="shared" si="5"/>
        <v>0</v>
      </c>
    </row>
    <row r="580" spans="1:16" ht="30" customHeight="1" x14ac:dyDescent="0.15">
      <c r="A580" s="42"/>
      <c r="B580" s="124" t="s">
        <v>654</v>
      </c>
      <c r="C580" s="174"/>
      <c r="D580" s="125">
        <v>2</v>
      </c>
      <c r="E580" s="206">
        <v>3</v>
      </c>
      <c r="F580" s="202"/>
      <c r="G580" s="2"/>
      <c r="H580" s="2"/>
      <c r="I580" s="2"/>
      <c r="J580" s="130"/>
      <c r="K580" s="17"/>
      <c r="L580" s="193" t="s">
        <v>655</v>
      </c>
      <c r="M580" s="207">
        <v>3</v>
      </c>
      <c r="N580" s="204"/>
      <c r="O580" s="41" t="s">
        <v>637</v>
      </c>
      <c r="P580" s="205">
        <f t="shared" si="5"/>
        <v>0</v>
      </c>
    </row>
    <row r="581" spans="1:16" ht="30" customHeight="1" x14ac:dyDescent="0.15">
      <c r="A581" s="42"/>
      <c r="B581" s="208" t="s">
        <v>656</v>
      </c>
      <c r="C581" s="174"/>
      <c r="D581" s="125">
        <v>2</v>
      </c>
      <c r="E581" s="206">
        <v>7.1</v>
      </c>
      <c r="F581" s="202"/>
      <c r="G581" s="2"/>
      <c r="H581" s="2"/>
      <c r="I581" s="2"/>
      <c r="J581" s="130"/>
      <c r="K581" s="17"/>
      <c r="L581" s="136"/>
      <c r="M581" s="207">
        <v>7.1</v>
      </c>
      <c r="N581" s="204"/>
      <c r="O581" s="41" t="s">
        <v>637</v>
      </c>
      <c r="P581" s="205">
        <f t="shared" si="5"/>
        <v>0</v>
      </c>
    </row>
    <row r="582" spans="1:16" ht="30" customHeight="1" x14ac:dyDescent="0.15">
      <c r="A582" s="42"/>
      <c r="B582" s="208" t="s">
        <v>657</v>
      </c>
      <c r="C582" s="174"/>
      <c r="D582" s="125">
        <v>2</v>
      </c>
      <c r="E582" s="206">
        <v>4</v>
      </c>
      <c r="F582" s="202"/>
      <c r="G582" s="2"/>
      <c r="H582" s="2"/>
      <c r="I582" s="2"/>
      <c r="J582" s="130"/>
      <c r="K582" s="17"/>
      <c r="L582" s="136"/>
      <c r="M582" s="207">
        <v>4</v>
      </c>
      <c r="N582" s="204"/>
      <c r="O582" s="41" t="s">
        <v>637</v>
      </c>
      <c r="P582" s="205">
        <f t="shared" si="5"/>
        <v>0</v>
      </c>
    </row>
    <row r="583" spans="1:16" ht="30" customHeight="1" x14ac:dyDescent="0.15">
      <c r="A583" s="42"/>
      <c r="B583" s="208" t="s">
        <v>658</v>
      </c>
      <c r="C583" s="174"/>
      <c r="D583" s="125">
        <v>2</v>
      </c>
      <c r="E583" s="206">
        <v>6.8</v>
      </c>
      <c r="F583" s="202"/>
      <c r="G583" s="2"/>
      <c r="H583" s="2"/>
      <c r="I583" s="2"/>
      <c r="J583" s="130"/>
      <c r="K583" s="17"/>
      <c r="L583" s="136"/>
      <c r="M583" s="207">
        <v>6.8</v>
      </c>
      <c r="N583" s="204"/>
      <c r="O583" s="41" t="s">
        <v>637</v>
      </c>
      <c r="P583" s="205">
        <f t="shared" si="5"/>
        <v>0</v>
      </c>
    </row>
    <row r="584" spans="1:16" ht="30" customHeight="1" x14ac:dyDescent="0.15">
      <c r="A584" s="42"/>
      <c r="B584" s="208" t="s">
        <v>659</v>
      </c>
      <c r="C584" s="174"/>
      <c r="D584" s="125">
        <v>2</v>
      </c>
      <c r="E584" s="206">
        <v>3</v>
      </c>
      <c r="F584" s="202"/>
      <c r="G584" s="2"/>
      <c r="H584" s="2"/>
      <c r="I584" s="2"/>
      <c r="J584" s="130"/>
      <c r="K584" s="17"/>
      <c r="L584" s="136"/>
      <c r="M584" s="207">
        <v>3</v>
      </c>
      <c r="N584" s="204"/>
      <c r="O584" s="41" t="s">
        <v>637</v>
      </c>
      <c r="P584" s="205">
        <f t="shared" si="5"/>
        <v>0</v>
      </c>
    </row>
    <row r="585" spans="1:16" ht="30" customHeight="1" x14ac:dyDescent="0.15">
      <c r="A585" s="42"/>
      <c r="B585" s="208" t="s">
        <v>660</v>
      </c>
      <c r="C585" s="174"/>
      <c r="D585" s="125">
        <v>2</v>
      </c>
      <c r="E585" s="206">
        <v>0.9</v>
      </c>
      <c r="F585" s="202"/>
      <c r="G585" s="2"/>
      <c r="H585" s="2"/>
      <c r="I585" s="2"/>
      <c r="J585" s="130"/>
      <c r="K585" s="17"/>
      <c r="L585" s="136"/>
      <c r="M585" s="207">
        <v>0.9</v>
      </c>
      <c r="N585" s="204"/>
      <c r="O585" s="41" t="s">
        <v>637</v>
      </c>
      <c r="P585" s="205">
        <f t="shared" si="5"/>
        <v>0</v>
      </c>
    </row>
    <row r="586" spans="1:16" ht="30" customHeight="1" x14ac:dyDescent="0.15">
      <c r="A586" s="42"/>
      <c r="B586" s="208" t="s">
        <v>661</v>
      </c>
      <c r="C586" s="174"/>
      <c r="D586" s="125">
        <v>2</v>
      </c>
      <c r="E586" s="206">
        <v>3.3</v>
      </c>
      <c r="F586" s="202"/>
      <c r="G586" s="2"/>
      <c r="H586" s="2"/>
      <c r="I586" s="2"/>
      <c r="J586" s="130"/>
      <c r="K586" s="17"/>
      <c r="L586" s="136"/>
      <c r="M586" s="207">
        <v>3.3</v>
      </c>
      <c r="N586" s="204"/>
      <c r="O586" s="41" t="s">
        <v>637</v>
      </c>
      <c r="P586" s="205">
        <f t="shared" si="5"/>
        <v>0</v>
      </c>
    </row>
    <row r="587" spans="1:16" ht="30" customHeight="1" x14ac:dyDescent="0.15">
      <c r="A587" s="42"/>
      <c r="B587" s="208" t="s">
        <v>662</v>
      </c>
      <c r="C587" s="174"/>
      <c r="D587" s="125">
        <v>2</v>
      </c>
      <c r="E587" s="206">
        <v>1.7</v>
      </c>
      <c r="F587" s="202"/>
      <c r="G587" s="2"/>
      <c r="H587" s="2"/>
      <c r="I587" s="2"/>
      <c r="J587" s="130"/>
      <c r="K587" s="17"/>
      <c r="L587" s="136"/>
      <c r="M587" s="207">
        <v>1.7</v>
      </c>
      <c r="N587" s="204"/>
      <c r="O587" s="41" t="s">
        <v>637</v>
      </c>
      <c r="P587" s="205">
        <f t="shared" si="5"/>
        <v>0</v>
      </c>
    </row>
    <row r="588" spans="1:16" ht="30" customHeight="1" x14ac:dyDescent="0.15">
      <c r="A588" s="42"/>
      <c r="B588" s="208" t="s">
        <v>663</v>
      </c>
      <c r="C588" s="174"/>
      <c r="D588" s="125">
        <v>2</v>
      </c>
      <c r="E588" s="206">
        <v>2</v>
      </c>
      <c r="F588" s="202"/>
      <c r="G588" s="2"/>
      <c r="H588" s="2"/>
      <c r="I588" s="2"/>
      <c r="J588" s="130"/>
      <c r="K588" s="17"/>
      <c r="L588" s="136"/>
      <c r="M588" s="207">
        <v>2</v>
      </c>
      <c r="N588" s="204"/>
      <c r="O588" s="41" t="s">
        <v>637</v>
      </c>
      <c r="P588" s="205">
        <f t="shared" si="5"/>
        <v>0</v>
      </c>
    </row>
    <row r="589" spans="1:16" ht="30" customHeight="1" x14ac:dyDescent="0.15">
      <c r="A589" s="42"/>
      <c r="B589" s="208" t="s">
        <v>664</v>
      </c>
      <c r="C589" s="174"/>
      <c r="D589" s="125">
        <v>2</v>
      </c>
      <c r="E589" s="206">
        <v>3.5</v>
      </c>
      <c r="F589" s="202"/>
      <c r="G589" s="2"/>
      <c r="H589" s="2"/>
      <c r="I589" s="2"/>
      <c r="J589" s="130"/>
      <c r="K589" s="17"/>
      <c r="L589" s="136"/>
      <c r="M589" s="207">
        <v>3.5</v>
      </c>
      <c r="N589" s="204"/>
      <c r="O589" s="41" t="s">
        <v>637</v>
      </c>
      <c r="P589" s="205">
        <f t="shared" si="5"/>
        <v>0</v>
      </c>
    </row>
    <row r="590" spans="1:16" ht="30" customHeight="1" x14ac:dyDescent="0.15">
      <c r="A590" s="42"/>
      <c r="B590" s="208" t="s">
        <v>665</v>
      </c>
      <c r="C590" s="174"/>
      <c r="D590" s="125">
        <v>2</v>
      </c>
      <c r="E590" s="206">
        <v>3.9</v>
      </c>
      <c r="F590" s="202"/>
      <c r="G590" s="2"/>
      <c r="H590" s="2"/>
      <c r="I590" s="2"/>
      <c r="J590" s="130"/>
      <c r="K590" s="17"/>
      <c r="L590" s="136"/>
      <c r="M590" s="207">
        <v>3.9</v>
      </c>
      <c r="N590" s="204"/>
      <c r="O590" s="41" t="s">
        <v>637</v>
      </c>
      <c r="P590" s="205">
        <f t="shared" si="5"/>
        <v>0</v>
      </c>
    </row>
    <row r="591" spans="1:16" ht="30" customHeight="1" x14ac:dyDescent="0.15">
      <c r="A591" s="42"/>
      <c r="B591" s="208" t="s">
        <v>666</v>
      </c>
      <c r="C591" s="174"/>
      <c r="D591" s="125">
        <v>2</v>
      </c>
      <c r="E591" s="206">
        <v>3.4</v>
      </c>
      <c r="F591" s="202"/>
      <c r="G591" s="2"/>
      <c r="H591" s="2"/>
      <c r="I591" s="2"/>
      <c r="J591" s="130"/>
      <c r="K591" s="17"/>
      <c r="L591" s="136"/>
      <c r="M591" s="207">
        <v>3.4</v>
      </c>
      <c r="N591" s="204"/>
      <c r="O591" s="41" t="s">
        <v>637</v>
      </c>
      <c r="P591" s="205">
        <f t="shared" si="5"/>
        <v>0</v>
      </c>
    </row>
    <row r="592" spans="1:16" ht="30" customHeight="1" x14ac:dyDescent="0.15">
      <c r="A592" s="42"/>
      <c r="B592" s="208" t="s">
        <v>667</v>
      </c>
      <c r="C592" s="174"/>
      <c r="D592" s="125">
        <v>2</v>
      </c>
      <c r="E592" s="206">
        <v>2.2000000000000002</v>
      </c>
      <c r="F592" s="202"/>
      <c r="G592" s="2"/>
      <c r="H592" s="2"/>
      <c r="I592" s="2"/>
      <c r="J592" s="130"/>
      <c r="K592" s="17"/>
      <c r="L592" s="136"/>
      <c r="M592" s="207">
        <v>2.2000000000000002</v>
      </c>
      <c r="N592" s="204"/>
      <c r="O592" s="41" t="s">
        <v>637</v>
      </c>
      <c r="P592" s="205">
        <f t="shared" si="5"/>
        <v>0</v>
      </c>
    </row>
    <row r="593" spans="1:16" ht="30" customHeight="1" x14ac:dyDescent="0.15">
      <c r="A593" s="42"/>
      <c r="B593" s="208" t="s">
        <v>668</v>
      </c>
      <c r="C593" s="174"/>
      <c r="D593" s="125">
        <v>2</v>
      </c>
      <c r="E593" s="206">
        <v>7.3</v>
      </c>
      <c r="F593" s="202" t="s">
        <v>158</v>
      </c>
      <c r="G593" s="2"/>
      <c r="H593" s="2"/>
      <c r="I593" s="2"/>
      <c r="J593" s="130"/>
      <c r="K593" s="17"/>
      <c r="L593" s="136"/>
      <c r="M593" s="207">
        <v>7.3</v>
      </c>
      <c r="N593" s="204"/>
      <c r="O593" s="41" t="s">
        <v>635</v>
      </c>
      <c r="P593" s="205">
        <f t="shared" si="5"/>
        <v>0</v>
      </c>
    </row>
    <row r="594" spans="1:16" ht="30" customHeight="1" x14ac:dyDescent="0.15">
      <c r="A594" s="42"/>
      <c r="B594" s="208" t="s">
        <v>669</v>
      </c>
      <c r="C594" s="174"/>
      <c r="D594" s="125">
        <v>2</v>
      </c>
      <c r="E594" s="206">
        <v>2.2000000000000002</v>
      </c>
      <c r="F594" s="202" t="s">
        <v>158</v>
      </c>
      <c r="G594" s="2"/>
      <c r="H594" s="2"/>
      <c r="I594" s="2"/>
      <c r="J594" s="130"/>
      <c r="K594" s="17"/>
      <c r="L594" s="136"/>
      <c r="M594" s="207">
        <v>2.2000000000000002</v>
      </c>
      <c r="N594" s="204"/>
      <c r="O594" s="41" t="s">
        <v>635</v>
      </c>
      <c r="P594" s="205">
        <f t="shared" si="5"/>
        <v>0</v>
      </c>
    </row>
    <row r="595" spans="1:16" ht="30" customHeight="1" x14ac:dyDescent="0.15">
      <c r="A595" s="42"/>
      <c r="B595" s="208" t="s">
        <v>670</v>
      </c>
      <c r="C595" s="174"/>
      <c r="D595" s="125">
        <v>2</v>
      </c>
      <c r="E595" s="206">
        <v>2.7</v>
      </c>
      <c r="F595" s="202" t="s">
        <v>158</v>
      </c>
      <c r="G595" s="2"/>
      <c r="H595" s="2"/>
      <c r="I595" s="2"/>
      <c r="J595" s="130"/>
      <c r="K595" s="17"/>
      <c r="L595" s="136"/>
      <c r="M595" s="207">
        <v>2.7</v>
      </c>
      <c r="N595" s="204"/>
      <c r="O595" s="41" t="s">
        <v>635</v>
      </c>
      <c r="P595" s="205">
        <f t="shared" si="5"/>
        <v>0</v>
      </c>
    </row>
    <row r="596" spans="1:16" ht="30" customHeight="1" x14ac:dyDescent="0.15">
      <c r="A596" s="97"/>
      <c r="B596" s="208" t="s">
        <v>671</v>
      </c>
      <c r="C596" s="174"/>
      <c r="D596" s="125">
        <v>2</v>
      </c>
      <c r="E596" s="206">
        <v>0.8</v>
      </c>
      <c r="F596" s="202" t="s">
        <v>158</v>
      </c>
      <c r="G596" s="2"/>
      <c r="H596" s="2"/>
      <c r="I596" s="2"/>
      <c r="J596" s="130"/>
      <c r="K596" s="17"/>
      <c r="L596" s="136"/>
      <c r="M596" s="207">
        <v>0.8</v>
      </c>
      <c r="N596" s="204"/>
      <c r="O596" s="41" t="s">
        <v>635</v>
      </c>
      <c r="P596" s="205">
        <f t="shared" si="5"/>
        <v>0</v>
      </c>
    </row>
    <row r="597" spans="1:16" ht="30" customHeight="1" x14ac:dyDescent="0.15">
      <c r="A597" s="42"/>
      <c r="B597" s="208" t="s">
        <v>672</v>
      </c>
      <c r="C597" s="174"/>
      <c r="D597" s="125">
        <v>2</v>
      </c>
      <c r="E597" s="206">
        <v>2.6</v>
      </c>
      <c r="F597" s="202" t="s">
        <v>158</v>
      </c>
      <c r="G597" s="2"/>
      <c r="H597" s="2"/>
      <c r="I597" s="2"/>
      <c r="J597" s="130"/>
      <c r="K597" s="17"/>
      <c r="L597" s="136"/>
      <c r="M597" s="207">
        <v>2.6</v>
      </c>
      <c r="N597" s="204"/>
      <c r="O597" s="41" t="s">
        <v>635</v>
      </c>
      <c r="P597" s="205">
        <f t="shared" si="5"/>
        <v>0</v>
      </c>
    </row>
    <row r="598" spans="1:16" ht="30" customHeight="1" x14ac:dyDescent="0.15">
      <c r="A598" s="42"/>
      <c r="B598" s="208" t="s">
        <v>673</v>
      </c>
      <c r="C598" s="174"/>
      <c r="D598" s="125">
        <v>2</v>
      </c>
      <c r="E598" s="206">
        <v>1</v>
      </c>
      <c r="F598" s="202" t="s">
        <v>158</v>
      </c>
      <c r="G598" s="2"/>
      <c r="H598" s="2"/>
      <c r="I598" s="2"/>
      <c r="J598" s="130"/>
      <c r="K598" s="17"/>
      <c r="L598" s="136"/>
      <c r="M598" s="207">
        <v>1</v>
      </c>
      <c r="N598" s="204"/>
      <c r="O598" s="41" t="s">
        <v>635</v>
      </c>
      <c r="P598" s="205">
        <f t="shared" si="5"/>
        <v>0</v>
      </c>
    </row>
    <row r="599" spans="1:16" ht="30" customHeight="1" x14ac:dyDescent="0.15">
      <c r="A599" s="42"/>
      <c r="B599" s="208" t="s">
        <v>674</v>
      </c>
      <c r="C599" s="174"/>
      <c r="D599" s="125">
        <v>2</v>
      </c>
      <c r="E599" s="206">
        <v>2</v>
      </c>
      <c r="F599" s="202" t="s">
        <v>158</v>
      </c>
      <c r="G599" s="2"/>
      <c r="H599" s="2"/>
      <c r="I599" s="2"/>
      <c r="J599" s="130"/>
      <c r="K599" s="17"/>
      <c r="L599" s="136"/>
      <c r="M599" s="207">
        <v>2</v>
      </c>
      <c r="N599" s="204"/>
      <c r="O599" s="41" t="s">
        <v>635</v>
      </c>
      <c r="P599" s="205">
        <f t="shared" si="5"/>
        <v>0</v>
      </c>
    </row>
    <row r="600" spans="1:16" ht="30" customHeight="1" x14ac:dyDescent="0.15">
      <c r="A600" s="42"/>
      <c r="B600" s="208" t="s">
        <v>675</v>
      </c>
      <c r="C600" s="174"/>
      <c r="D600" s="125">
        <v>2</v>
      </c>
      <c r="E600" s="206">
        <v>0.2</v>
      </c>
      <c r="F600" s="202" t="s">
        <v>158</v>
      </c>
      <c r="G600" s="2"/>
      <c r="H600" s="2"/>
      <c r="I600" s="2"/>
      <c r="J600" s="130"/>
      <c r="K600" s="17"/>
      <c r="L600" s="136"/>
      <c r="M600" s="207">
        <v>0.2</v>
      </c>
      <c r="N600" s="204"/>
      <c r="O600" s="41" t="s">
        <v>635</v>
      </c>
      <c r="P600" s="205">
        <f t="shared" si="5"/>
        <v>0</v>
      </c>
    </row>
    <row r="601" spans="1:16" ht="30" customHeight="1" x14ac:dyDescent="0.15">
      <c r="A601" s="47"/>
      <c r="B601" s="208" t="s">
        <v>676</v>
      </c>
      <c r="C601" s="174"/>
      <c r="D601" s="125">
        <v>2</v>
      </c>
      <c r="E601" s="206">
        <v>1.2</v>
      </c>
      <c r="F601" s="202" t="s">
        <v>158</v>
      </c>
      <c r="G601" s="2"/>
      <c r="H601" s="2"/>
      <c r="I601" s="2"/>
      <c r="J601" s="130"/>
      <c r="K601" s="17"/>
      <c r="L601" s="136"/>
      <c r="M601" s="207">
        <v>1.2</v>
      </c>
      <c r="N601" s="204"/>
      <c r="O601" s="41" t="s">
        <v>635</v>
      </c>
      <c r="P601" s="205">
        <f t="shared" si="5"/>
        <v>0</v>
      </c>
    </row>
    <row r="602" spans="1:16" ht="30" customHeight="1" x14ac:dyDescent="0.15">
      <c r="A602" s="47"/>
      <c r="B602" s="208" t="s">
        <v>677</v>
      </c>
      <c r="C602" s="174"/>
      <c r="D602" s="125">
        <v>2</v>
      </c>
      <c r="E602" s="206">
        <v>4.3</v>
      </c>
      <c r="F602" s="202" t="s">
        <v>158</v>
      </c>
      <c r="G602" s="2"/>
      <c r="H602" s="2"/>
      <c r="I602" s="2"/>
      <c r="J602" s="130"/>
      <c r="K602" s="17"/>
      <c r="L602" s="136"/>
      <c r="M602" s="207">
        <v>4.3</v>
      </c>
      <c r="N602" s="204"/>
      <c r="O602" s="41" t="s">
        <v>635</v>
      </c>
      <c r="P602" s="205">
        <f t="shared" si="5"/>
        <v>0</v>
      </c>
    </row>
    <row r="603" spans="1:16" ht="30" customHeight="1" x14ac:dyDescent="0.15">
      <c r="A603" s="42"/>
      <c r="B603" s="208" t="s">
        <v>678</v>
      </c>
      <c r="C603" s="174"/>
      <c r="D603" s="125">
        <v>2</v>
      </c>
      <c r="E603" s="206">
        <v>3.2</v>
      </c>
      <c r="F603" s="202" t="s">
        <v>158</v>
      </c>
      <c r="G603" s="2"/>
      <c r="H603" s="2"/>
      <c r="I603" s="2"/>
      <c r="J603" s="130"/>
      <c r="K603" s="17"/>
      <c r="L603" s="136"/>
      <c r="M603" s="207">
        <v>3.2</v>
      </c>
      <c r="N603" s="204"/>
      <c r="O603" s="41" t="s">
        <v>635</v>
      </c>
      <c r="P603" s="205">
        <f t="shared" si="5"/>
        <v>0</v>
      </c>
    </row>
    <row r="604" spans="1:16" ht="30" customHeight="1" x14ac:dyDescent="0.15">
      <c r="A604" s="42"/>
      <c r="B604" s="208" t="s">
        <v>679</v>
      </c>
      <c r="C604" s="174"/>
      <c r="D604" s="125">
        <v>2</v>
      </c>
      <c r="E604" s="206">
        <v>2.4</v>
      </c>
      <c r="F604" s="202" t="s">
        <v>158</v>
      </c>
      <c r="G604" s="2"/>
      <c r="H604" s="2"/>
      <c r="I604" s="2"/>
      <c r="J604" s="130"/>
      <c r="K604" s="17"/>
      <c r="L604" s="136"/>
      <c r="M604" s="207">
        <v>2.4</v>
      </c>
      <c r="N604" s="204"/>
      <c r="O604" s="41" t="s">
        <v>635</v>
      </c>
      <c r="P604" s="205">
        <f t="shared" si="5"/>
        <v>0</v>
      </c>
    </row>
    <row r="605" spans="1:16" ht="30" customHeight="1" x14ac:dyDescent="0.15">
      <c r="A605" s="47"/>
      <c r="B605" s="208" t="s">
        <v>680</v>
      </c>
      <c r="C605" s="174"/>
      <c r="D605" s="125">
        <v>2</v>
      </c>
      <c r="E605" s="206">
        <v>2.2000000000000002</v>
      </c>
      <c r="F605" s="202" t="s">
        <v>158</v>
      </c>
      <c r="G605" s="2"/>
      <c r="H605" s="2"/>
      <c r="I605" s="2"/>
      <c r="J605" s="130"/>
      <c r="K605" s="17"/>
      <c r="L605" s="136"/>
      <c r="M605" s="207">
        <v>2.2000000000000002</v>
      </c>
      <c r="N605" s="204"/>
      <c r="O605" s="41" t="s">
        <v>635</v>
      </c>
      <c r="P605" s="205">
        <f t="shared" si="5"/>
        <v>0</v>
      </c>
    </row>
    <row r="606" spans="1:16" ht="30" customHeight="1" x14ac:dyDescent="0.15">
      <c r="A606" s="47"/>
      <c r="B606" s="208" t="s">
        <v>681</v>
      </c>
      <c r="C606" s="209"/>
      <c r="D606" s="125">
        <v>2</v>
      </c>
      <c r="E606" s="206">
        <v>1.3</v>
      </c>
      <c r="F606" s="202" t="s">
        <v>158</v>
      </c>
      <c r="G606" s="2"/>
      <c r="H606" s="2"/>
      <c r="I606" s="2"/>
      <c r="J606" s="130"/>
      <c r="K606" s="17"/>
      <c r="L606" s="136"/>
      <c r="M606" s="207">
        <v>1.3</v>
      </c>
      <c r="N606" s="204"/>
      <c r="O606" s="41" t="s">
        <v>635</v>
      </c>
      <c r="P606" s="205">
        <f t="shared" si="5"/>
        <v>0</v>
      </c>
    </row>
    <row r="607" spans="1:16" ht="30" customHeight="1" x14ac:dyDescent="0.15">
      <c r="A607" s="47"/>
      <c r="B607" s="208" t="s">
        <v>682</v>
      </c>
      <c r="C607" s="174"/>
      <c r="D607" s="125">
        <v>2</v>
      </c>
      <c r="E607" s="206">
        <v>2.5</v>
      </c>
      <c r="F607" s="202" t="s">
        <v>158</v>
      </c>
      <c r="G607" s="2"/>
      <c r="H607" s="2"/>
      <c r="I607" s="2"/>
      <c r="J607" s="130"/>
      <c r="K607" s="17"/>
      <c r="L607" s="136"/>
      <c r="M607" s="207">
        <v>2.5</v>
      </c>
      <c r="N607" s="204"/>
      <c r="O607" s="41" t="s">
        <v>635</v>
      </c>
      <c r="P607" s="205">
        <f t="shared" si="5"/>
        <v>0</v>
      </c>
    </row>
    <row r="608" spans="1:16" ht="30" customHeight="1" x14ac:dyDescent="0.15">
      <c r="A608" s="47"/>
      <c r="B608" s="208" t="s">
        <v>683</v>
      </c>
      <c r="C608" s="174"/>
      <c r="D608" s="125">
        <v>2</v>
      </c>
      <c r="E608" s="206">
        <v>0.8</v>
      </c>
      <c r="F608" s="202" t="s">
        <v>158</v>
      </c>
      <c r="G608" s="2"/>
      <c r="H608" s="2"/>
      <c r="I608" s="2"/>
      <c r="J608" s="130"/>
      <c r="K608" s="17"/>
      <c r="L608" s="136"/>
      <c r="M608" s="207">
        <v>0.8</v>
      </c>
      <c r="N608" s="204"/>
      <c r="O608" s="41" t="s">
        <v>635</v>
      </c>
      <c r="P608" s="205">
        <f t="shared" si="5"/>
        <v>0</v>
      </c>
    </row>
    <row r="609" spans="1:16" ht="30" customHeight="1" x14ac:dyDescent="0.15">
      <c r="A609" s="47"/>
      <c r="B609" s="208" t="s">
        <v>684</v>
      </c>
      <c r="C609" s="174"/>
      <c r="D609" s="125">
        <v>2</v>
      </c>
      <c r="E609" s="206">
        <v>6.4</v>
      </c>
      <c r="F609" s="202" t="s">
        <v>158</v>
      </c>
      <c r="G609" s="2"/>
      <c r="H609" s="2"/>
      <c r="I609" s="2"/>
      <c r="J609" s="130"/>
      <c r="K609" s="17"/>
      <c r="L609" s="136"/>
      <c r="M609" s="207">
        <v>6.4</v>
      </c>
      <c r="N609" s="204"/>
      <c r="O609" s="41" t="s">
        <v>635</v>
      </c>
      <c r="P609" s="205">
        <f t="shared" si="5"/>
        <v>0</v>
      </c>
    </row>
    <row r="610" spans="1:16" ht="30" customHeight="1" x14ac:dyDescent="0.15">
      <c r="A610" s="47"/>
      <c r="B610" s="208" t="s">
        <v>685</v>
      </c>
      <c r="C610" s="174"/>
      <c r="D610" s="125">
        <v>2</v>
      </c>
      <c r="E610" s="206">
        <v>0.8</v>
      </c>
      <c r="F610" s="202" t="s">
        <v>158</v>
      </c>
      <c r="G610" s="2"/>
      <c r="H610" s="2"/>
      <c r="I610" s="2"/>
      <c r="J610" s="130"/>
      <c r="K610" s="17"/>
      <c r="L610" s="136"/>
      <c r="M610" s="207">
        <v>0.8</v>
      </c>
      <c r="N610" s="204"/>
      <c r="O610" s="41" t="s">
        <v>635</v>
      </c>
      <c r="P610" s="205">
        <f t="shared" si="5"/>
        <v>0</v>
      </c>
    </row>
    <row r="611" spans="1:16" ht="30" customHeight="1" x14ac:dyDescent="0.15">
      <c r="A611" s="47"/>
      <c r="B611" s="208" t="s">
        <v>686</v>
      </c>
      <c r="C611" s="174"/>
      <c r="D611" s="125">
        <v>2</v>
      </c>
      <c r="E611" s="206">
        <v>1.4</v>
      </c>
      <c r="F611" s="202" t="s">
        <v>158</v>
      </c>
      <c r="G611" s="2"/>
      <c r="H611" s="2"/>
      <c r="I611" s="2"/>
      <c r="J611" s="130"/>
      <c r="K611" s="17"/>
      <c r="L611" s="136"/>
      <c r="M611" s="207">
        <v>1.4</v>
      </c>
      <c r="N611" s="204"/>
      <c r="O611" s="41" t="s">
        <v>635</v>
      </c>
      <c r="P611" s="205">
        <f t="shared" si="5"/>
        <v>0</v>
      </c>
    </row>
    <row r="612" spans="1:16" ht="30" customHeight="1" x14ac:dyDescent="0.15">
      <c r="A612" s="47"/>
      <c r="B612" s="208" t="s">
        <v>687</v>
      </c>
      <c r="C612" s="174"/>
      <c r="D612" s="125">
        <v>2</v>
      </c>
      <c r="E612" s="206">
        <v>2.5</v>
      </c>
      <c r="F612" s="202" t="s">
        <v>158</v>
      </c>
      <c r="G612" s="2"/>
      <c r="H612" s="2"/>
      <c r="I612" s="2"/>
      <c r="J612" s="130"/>
      <c r="K612" s="17"/>
      <c r="L612" s="136"/>
      <c r="M612" s="207">
        <v>2.5</v>
      </c>
      <c r="N612" s="204"/>
      <c r="O612" s="41" t="s">
        <v>635</v>
      </c>
      <c r="P612" s="205">
        <f t="shared" si="5"/>
        <v>0</v>
      </c>
    </row>
    <row r="613" spans="1:16" ht="30" customHeight="1" x14ac:dyDescent="0.15">
      <c r="A613" s="47"/>
      <c r="B613" s="208" t="s">
        <v>688</v>
      </c>
      <c r="C613" s="174"/>
      <c r="D613" s="125">
        <v>2</v>
      </c>
      <c r="E613" s="206">
        <v>5.6</v>
      </c>
      <c r="F613" s="202" t="s">
        <v>158</v>
      </c>
      <c r="G613" s="2"/>
      <c r="H613" s="2"/>
      <c r="I613" s="2"/>
      <c r="J613" s="130"/>
      <c r="K613" s="17"/>
      <c r="L613" s="136"/>
      <c r="M613" s="207">
        <v>5.6</v>
      </c>
      <c r="N613" s="204"/>
      <c r="O613" s="41" t="s">
        <v>635</v>
      </c>
      <c r="P613" s="205">
        <f t="shared" si="5"/>
        <v>0</v>
      </c>
    </row>
    <row r="614" spans="1:16" ht="30" customHeight="1" x14ac:dyDescent="0.15">
      <c r="A614" s="47"/>
      <c r="B614" s="208" t="s">
        <v>689</v>
      </c>
      <c r="C614" s="174"/>
      <c r="D614" s="125">
        <v>2</v>
      </c>
      <c r="E614" s="206">
        <v>1</v>
      </c>
      <c r="F614" s="202"/>
      <c r="G614" s="2"/>
      <c r="H614" s="2"/>
      <c r="I614" s="2"/>
      <c r="J614" s="130"/>
      <c r="K614" s="17"/>
      <c r="L614" s="136"/>
      <c r="M614" s="207">
        <v>1</v>
      </c>
      <c r="N614" s="204"/>
      <c r="O614" s="41" t="s">
        <v>637</v>
      </c>
      <c r="P614" s="205">
        <f t="shared" si="5"/>
        <v>0</v>
      </c>
    </row>
    <row r="615" spans="1:16" ht="30" customHeight="1" x14ac:dyDescent="0.15">
      <c r="A615" s="47"/>
      <c r="B615" s="208" t="s">
        <v>690</v>
      </c>
      <c r="C615" s="174"/>
      <c r="D615" s="125">
        <v>2</v>
      </c>
      <c r="E615" s="206">
        <v>1.5</v>
      </c>
      <c r="F615" s="202"/>
      <c r="G615" s="2"/>
      <c r="H615" s="2"/>
      <c r="I615" s="2"/>
      <c r="J615" s="130"/>
      <c r="K615" s="17"/>
      <c r="L615" s="136"/>
      <c r="M615" s="207">
        <v>1.5</v>
      </c>
      <c r="N615" s="204"/>
      <c r="O615" s="41" t="s">
        <v>637</v>
      </c>
      <c r="P615" s="205">
        <f t="shared" si="5"/>
        <v>0</v>
      </c>
    </row>
    <row r="616" spans="1:16" ht="30" customHeight="1" x14ac:dyDescent="0.15">
      <c r="A616" s="47"/>
      <c r="B616" s="208" t="s">
        <v>691</v>
      </c>
      <c r="C616" s="174"/>
      <c r="D616" s="125">
        <v>2</v>
      </c>
      <c r="E616" s="206">
        <v>2.1</v>
      </c>
      <c r="F616" s="202"/>
      <c r="G616" s="2"/>
      <c r="H616" s="2"/>
      <c r="I616" s="2"/>
      <c r="J616" s="130"/>
      <c r="K616" s="17"/>
      <c r="L616" s="136"/>
      <c r="M616" s="207">
        <v>2.1</v>
      </c>
      <c r="N616" s="204"/>
      <c r="O616" s="41" t="s">
        <v>637</v>
      </c>
      <c r="P616" s="205">
        <f t="shared" si="5"/>
        <v>0</v>
      </c>
    </row>
    <row r="617" spans="1:16" ht="30" customHeight="1" x14ac:dyDescent="0.15">
      <c r="A617" s="47"/>
      <c r="B617" s="208" t="s">
        <v>692</v>
      </c>
      <c r="C617" s="174"/>
      <c r="D617" s="125">
        <v>2</v>
      </c>
      <c r="E617" s="206">
        <v>0.9</v>
      </c>
      <c r="F617" s="202"/>
      <c r="G617" s="2"/>
      <c r="H617" s="2"/>
      <c r="I617" s="2"/>
      <c r="J617" s="130"/>
      <c r="K617" s="17"/>
      <c r="L617" s="136"/>
      <c r="M617" s="207">
        <v>0.9</v>
      </c>
      <c r="N617" s="204"/>
      <c r="O617" s="41" t="s">
        <v>637</v>
      </c>
      <c r="P617" s="205">
        <f t="shared" si="5"/>
        <v>0</v>
      </c>
    </row>
    <row r="618" spans="1:16" ht="30" customHeight="1" x14ac:dyDescent="0.15">
      <c r="A618" s="47"/>
      <c r="B618" s="208" t="s">
        <v>693</v>
      </c>
      <c r="C618" s="174"/>
      <c r="D618" s="125">
        <v>2</v>
      </c>
      <c r="E618" s="206">
        <v>2.4</v>
      </c>
      <c r="F618" s="202"/>
      <c r="G618" s="2"/>
      <c r="H618" s="2"/>
      <c r="I618" s="2"/>
      <c r="J618" s="130"/>
      <c r="K618" s="17"/>
      <c r="L618" s="136"/>
      <c r="M618" s="207">
        <v>2.4</v>
      </c>
      <c r="N618" s="204"/>
      <c r="O618" s="41" t="s">
        <v>637</v>
      </c>
      <c r="P618" s="205">
        <f t="shared" si="5"/>
        <v>0</v>
      </c>
    </row>
    <row r="619" spans="1:16" ht="29.25" customHeight="1" x14ac:dyDescent="0.15">
      <c r="A619" s="42"/>
      <c r="B619" s="208" t="s">
        <v>694</v>
      </c>
      <c r="C619" s="174"/>
      <c r="D619" s="125">
        <v>2</v>
      </c>
      <c r="E619" s="206">
        <v>1.4</v>
      </c>
      <c r="F619" s="202"/>
      <c r="G619" s="2"/>
      <c r="H619" s="2"/>
      <c r="I619" s="2"/>
      <c r="J619" s="130"/>
      <c r="K619" s="17"/>
      <c r="L619" s="136"/>
      <c r="M619" s="207">
        <v>1.4</v>
      </c>
      <c r="N619" s="204"/>
      <c r="O619" s="41" t="s">
        <v>637</v>
      </c>
      <c r="P619" s="205">
        <f t="shared" si="5"/>
        <v>0</v>
      </c>
    </row>
    <row r="620" spans="1:16" ht="30" customHeight="1" x14ac:dyDescent="0.15">
      <c r="A620" s="42"/>
      <c r="B620" s="208" t="s">
        <v>695</v>
      </c>
      <c r="C620" s="174"/>
      <c r="D620" s="125">
        <v>2</v>
      </c>
      <c r="E620" s="206">
        <v>2.4</v>
      </c>
      <c r="F620" s="202"/>
      <c r="G620" s="2"/>
      <c r="H620" s="2"/>
      <c r="I620" s="2"/>
      <c r="J620" s="130"/>
      <c r="K620" s="17"/>
      <c r="L620" s="136"/>
      <c r="M620" s="207">
        <v>2.4</v>
      </c>
      <c r="N620" s="204"/>
      <c r="O620" s="41" t="s">
        <v>637</v>
      </c>
      <c r="P620" s="205">
        <f t="shared" si="5"/>
        <v>0</v>
      </c>
    </row>
    <row r="621" spans="1:16" ht="30" customHeight="1" x14ac:dyDescent="0.15">
      <c r="A621" s="47"/>
      <c r="B621" s="208" t="s">
        <v>696</v>
      </c>
      <c r="C621" s="174"/>
      <c r="D621" s="125">
        <v>2</v>
      </c>
      <c r="E621" s="206">
        <v>0.8</v>
      </c>
      <c r="F621" s="202"/>
      <c r="G621" s="2"/>
      <c r="H621" s="2"/>
      <c r="I621" s="2"/>
      <c r="J621" s="130"/>
      <c r="K621" s="17"/>
      <c r="L621" s="136"/>
      <c r="M621" s="207">
        <v>0.8</v>
      </c>
      <c r="N621" s="204"/>
      <c r="O621" s="41" t="s">
        <v>637</v>
      </c>
      <c r="P621" s="205">
        <f t="shared" si="5"/>
        <v>0</v>
      </c>
    </row>
    <row r="622" spans="1:16" ht="30" customHeight="1" x14ac:dyDescent="0.15">
      <c r="A622" s="47"/>
      <c r="B622" s="208" t="s">
        <v>697</v>
      </c>
      <c r="C622" s="174"/>
      <c r="D622" s="125">
        <v>2</v>
      </c>
      <c r="E622" s="206">
        <v>2.2999999999999998</v>
      </c>
      <c r="F622" s="202"/>
      <c r="G622" s="2"/>
      <c r="H622" s="2"/>
      <c r="I622" s="2"/>
      <c r="J622" s="130"/>
      <c r="K622" s="17"/>
      <c r="L622" s="136"/>
      <c r="M622" s="207">
        <v>2.2999999999999998</v>
      </c>
      <c r="N622" s="204"/>
      <c r="O622" s="41" t="s">
        <v>637</v>
      </c>
      <c r="P622" s="205">
        <f t="shared" si="5"/>
        <v>0</v>
      </c>
    </row>
    <row r="623" spans="1:16" ht="30" customHeight="1" x14ac:dyDescent="0.15">
      <c r="A623" s="47"/>
      <c r="B623" s="208" t="s">
        <v>698</v>
      </c>
      <c r="C623" s="209"/>
      <c r="D623" s="125">
        <v>2</v>
      </c>
      <c r="E623" s="206">
        <v>1.1000000000000001</v>
      </c>
      <c r="F623" s="202" t="s">
        <v>158</v>
      </c>
      <c r="G623" s="2"/>
      <c r="H623" s="2"/>
      <c r="I623" s="2"/>
      <c r="J623" s="130"/>
      <c r="K623" s="17"/>
      <c r="L623" s="136"/>
      <c r="M623" s="207">
        <v>1.1000000000000001</v>
      </c>
      <c r="N623" s="204"/>
      <c r="O623" s="41" t="s">
        <v>635</v>
      </c>
      <c r="P623" s="205">
        <f t="shared" si="5"/>
        <v>0</v>
      </c>
    </row>
    <row r="624" spans="1:16" ht="30" customHeight="1" x14ac:dyDescent="0.15">
      <c r="A624" s="47"/>
      <c r="B624" s="208" t="s">
        <v>699</v>
      </c>
      <c r="C624" s="174"/>
      <c r="D624" s="125">
        <v>2</v>
      </c>
      <c r="E624" s="206">
        <v>1</v>
      </c>
      <c r="F624" s="202" t="s">
        <v>158</v>
      </c>
      <c r="G624" s="2"/>
      <c r="H624" s="2"/>
      <c r="I624" s="2"/>
      <c r="J624" s="130"/>
      <c r="K624" s="17"/>
      <c r="L624" s="136"/>
      <c r="M624" s="207">
        <v>1</v>
      </c>
      <c r="N624" s="204"/>
      <c r="O624" s="41" t="s">
        <v>635</v>
      </c>
      <c r="P624" s="205">
        <f t="shared" si="5"/>
        <v>0</v>
      </c>
    </row>
    <row r="625" spans="1:16" ht="30" customHeight="1" x14ac:dyDescent="0.15">
      <c r="A625" s="210"/>
      <c r="B625" s="211" t="s">
        <v>700</v>
      </c>
      <c r="C625" s="212"/>
      <c r="D625" s="213">
        <v>2</v>
      </c>
      <c r="E625" s="214">
        <v>1.3</v>
      </c>
      <c r="F625" s="215" t="s">
        <v>158</v>
      </c>
      <c r="G625" s="2"/>
      <c r="H625" s="2"/>
      <c r="I625" s="2"/>
      <c r="J625" s="130"/>
      <c r="K625" s="17"/>
      <c r="L625" s="136"/>
      <c r="M625" s="216">
        <v>1.3</v>
      </c>
      <c r="N625" s="217"/>
      <c r="O625" s="41" t="s">
        <v>635</v>
      </c>
      <c r="P625" s="205">
        <f t="shared" si="5"/>
        <v>0</v>
      </c>
    </row>
    <row r="626" spans="1:16" ht="30" customHeight="1" x14ac:dyDescent="0.15">
      <c r="A626" s="18" t="s">
        <v>9</v>
      </c>
      <c r="B626" s="129">
        <f>COUNTA(B627:B654)</f>
        <v>28</v>
      </c>
      <c r="C626" s="71"/>
      <c r="D626" s="72"/>
      <c r="E626" s="73">
        <f>SUM(E627:E654)</f>
        <v>78.3</v>
      </c>
      <c r="F626" s="23"/>
      <c r="G626" s="2"/>
      <c r="H626" s="2"/>
      <c r="I626" s="2"/>
      <c r="J626" s="130"/>
      <c r="K626" s="17"/>
      <c r="L626" s="136"/>
    </row>
    <row r="627" spans="1:16" ht="30" customHeight="1" x14ac:dyDescent="0.15">
      <c r="A627" s="36" t="s">
        <v>701</v>
      </c>
      <c r="B627" s="218" t="s">
        <v>702</v>
      </c>
      <c r="C627" s="219"/>
      <c r="D627" s="200">
        <v>2</v>
      </c>
      <c r="E627" s="220">
        <v>3.7</v>
      </c>
      <c r="F627" s="221"/>
      <c r="G627" s="2"/>
      <c r="H627" s="2"/>
      <c r="I627" s="2"/>
      <c r="J627" s="130"/>
      <c r="K627" s="17"/>
      <c r="L627" s="136"/>
    </row>
    <row r="628" spans="1:16" ht="30" customHeight="1" x14ac:dyDescent="0.15">
      <c r="A628" s="47"/>
      <c r="B628" s="208" t="s">
        <v>703</v>
      </c>
      <c r="C628" s="174"/>
      <c r="D628" s="125">
        <v>2</v>
      </c>
      <c r="E628" s="206">
        <v>1.7</v>
      </c>
      <c r="F628" s="202"/>
      <c r="G628" s="2"/>
      <c r="H628" s="2"/>
      <c r="I628" s="2"/>
      <c r="J628" s="130"/>
      <c r="K628" s="17"/>
      <c r="L628" s="136"/>
    </row>
    <row r="629" spans="1:16" ht="30" customHeight="1" x14ac:dyDescent="0.15">
      <c r="A629" s="42"/>
      <c r="B629" s="208" t="s">
        <v>704</v>
      </c>
      <c r="C629" s="174"/>
      <c r="D629" s="125">
        <v>2</v>
      </c>
      <c r="E629" s="206">
        <v>1.6</v>
      </c>
      <c r="F629" s="202"/>
      <c r="G629" s="2"/>
      <c r="H629" s="2"/>
      <c r="I629" s="2"/>
      <c r="J629" s="130"/>
      <c r="K629" s="17"/>
      <c r="L629" s="136"/>
    </row>
    <row r="630" spans="1:16" ht="30" customHeight="1" x14ac:dyDescent="0.15">
      <c r="A630" s="42"/>
      <c r="B630" s="208" t="s">
        <v>705</v>
      </c>
      <c r="C630" s="174"/>
      <c r="D630" s="125">
        <v>2</v>
      </c>
      <c r="E630" s="206">
        <v>1.5</v>
      </c>
      <c r="F630" s="202"/>
      <c r="G630" s="2"/>
      <c r="H630" s="2"/>
      <c r="I630" s="2"/>
      <c r="J630" s="130"/>
      <c r="K630" s="17"/>
      <c r="L630" s="136"/>
    </row>
    <row r="631" spans="1:16" ht="30" customHeight="1" x14ac:dyDescent="0.15">
      <c r="A631" s="47"/>
      <c r="B631" s="208" t="s">
        <v>706</v>
      </c>
      <c r="C631" s="174"/>
      <c r="D631" s="125">
        <v>2</v>
      </c>
      <c r="E631" s="206">
        <v>10.3</v>
      </c>
      <c r="F631" s="202"/>
      <c r="G631" s="2"/>
      <c r="H631" s="2"/>
      <c r="I631" s="2"/>
      <c r="J631" s="130"/>
      <c r="K631" s="17"/>
      <c r="L631" s="136"/>
    </row>
    <row r="632" spans="1:16" ht="30" customHeight="1" x14ac:dyDescent="0.15">
      <c r="A632" s="47"/>
      <c r="B632" s="208" t="s">
        <v>707</v>
      </c>
      <c r="C632" s="209"/>
      <c r="D632" s="125">
        <v>2</v>
      </c>
      <c r="E632" s="206">
        <v>2.9</v>
      </c>
      <c r="F632" s="202"/>
      <c r="G632" s="2"/>
      <c r="H632" s="2"/>
      <c r="I632" s="2"/>
      <c r="J632" s="130"/>
      <c r="K632" s="17"/>
      <c r="L632" s="136"/>
    </row>
    <row r="633" spans="1:16" ht="30" customHeight="1" x14ac:dyDescent="0.15">
      <c r="A633" s="47"/>
      <c r="B633" s="208" t="s">
        <v>708</v>
      </c>
      <c r="C633" s="174"/>
      <c r="D633" s="125">
        <v>2</v>
      </c>
      <c r="E633" s="206">
        <v>2</v>
      </c>
      <c r="F633" s="202"/>
      <c r="G633" s="2"/>
      <c r="H633" s="2"/>
      <c r="I633" s="2"/>
      <c r="J633" s="130"/>
      <c r="K633" s="17"/>
      <c r="L633" s="136"/>
    </row>
    <row r="634" spans="1:16" ht="30" customHeight="1" x14ac:dyDescent="0.15">
      <c r="A634" s="47"/>
      <c r="B634" s="208" t="s">
        <v>709</v>
      </c>
      <c r="C634" s="174"/>
      <c r="D634" s="125">
        <v>2</v>
      </c>
      <c r="E634" s="206">
        <v>1.6</v>
      </c>
      <c r="F634" s="202"/>
      <c r="G634" s="2"/>
      <c r="H634" s="2"/>
      <c r="I634" s="2"/>
      <c r="J634" s="130"/>
      <c r="K634" s="17"/>
      <c r="L634" s="136"/>
    </row>
    <row r="635" spans="1:16" ht="30" customHeight="1" x14ac:dyDescent="0.15">
      <c r="A635" s="47"/>
      <c r="B635" s="208" t="s">
        <v>710</v>
      </c>
      <c r="C635" s="174"/>
      <c r="D635" s="125">
        <v>2</v>
      </c>
      <c r="E635" s="206">
        <v>3.3</v>
      </c>
      <c r="F635" s="202"/>
      <c r="G635" s="2"/>
      <c r="H635" s="2"/>
      <c r="I635" s="2"/>
      <c r="J635" s="130"/>
      <c r="K635" s="17"/>
      <c r="L635" s="136"/>
    </row>
    <row r="636" spans="1:16" ht="30" customHeight="1" x14ac:dyDescent="0.15">
      <c r="A636" s="47"/>
      <c r="B636" s="208" t="s">
        <v>711</v>
      </c>
      <c r="C636" s="174"/>
      <c r="D636" s="125">
        <v>2</v>
      </c>
      <c r="E636" s="206">
        <v>1.5</v>
      </c>
      <c r="F636" s="202"/>
      <c r="G636" s="2"/>
      <c r="H636" s="2"/>
      <c r="I636" s="2"/>
      <c r="J636" s="130"/>
      <c r="K636" s="17"/>
      <c r="L636" s="136"/>
    </row>
    <row r="637" spans="1:16" ht="30" customHeight="1" x14ac:dyDescent="0.15">
      <c r="A637" s="47"/>
      <c r="B637" s="208" t="s">
        <v>712</v>
      </c>
      <c r="C637" s="174"/>
      <c r="D637" s="125">
        <v>2</v>
      </c>
      <c r="E637" s="206">
        <v>1.7</v>
      </c>
      <c r="F637" s="202"/>
      <c r="G637" s="2"/>
      <c r="H637" s="2"/>
      <c r="I637" s="2"/>
      <c r="J637" s="130"/>
      <c r="K637" s="17"/>
      <c r="L637" s="136"/>
    </row>
    <row r="638" spans="1:16" ht="30" customHeight="1" x14ac:dyDescent="0.15">
      <c r="A638" s="47"/>
      <c r="B638" s="208" t="s">
        <v>713</v>
      </c>
      <c r="C638" s="174"/>
      <c r="D638" s="125">
        <v>2</v>
      </c>
      <c r="E638" s="206">
        <v>1.5</v>
      </c>
      <c r="F638" s="202"/>
      <c r="G638" s="2"/>
      <c r="H638" s="2"/>
      <c r="I638" s="2"/>
      <c r="J638" s="130"/>
      <c r="K638" s="17"/>
      <c r="L638" s="136"/>
    </row>
    <row r="639" spans="1:16" ht="30" customHeight="1" x14ac:dyDescent="0.15">
      <c r="A639" s="47"/>
      <c r="B639" s="208" t="s">
        <v>714</v>
      </c>
      <c r="C639" s="174"/>
      <c r="D639" s="125">
        <v>2</v>
      </c>
      <c r="E639" s="206">
        <v>0.6</v>
      </c>
      <c r="F639" s="202"/>
      <c r="G639" s="2"/>
      <c r="H639" s="2"/>
      <c r="I639" s="2"/>
      <c r="J639" s="130"/>
      <c r="K639" s="17"/>
      <c r="L639" s="136"/>
    </row>
    <row r="640" spans="1:16" ht="30" customHeight="1" x14ac:dyDescent="0.15">
      <c r="A640" s="47"/>
      <c r="B640" s="208" t="s">
        <v>715</v>
      </c>
      <c r="C640" s="174"/>
      <c r="D640" s="125">
        <v>2</v>
      </c>
      <c r="E640" s="206">
        <v>1.4</v>
      </c>
      <c r="F640" s="202"/>
      <c r="G640" s="2"/>
      <c r="H640" s="2"/>
      <c r="I640" s="2"/>
      <c r="J640" s="130"/>
      <c r="K640" s="17"/>
      <c r="L640" s="136"/>
    </row>
    <row r="641" spans="1:12" ht="30" customHeight="1" x14ac:dyDescent="0.15">
      <c r="A641" s="47"/>
      <c r="B641" s="208" t="s">
        <v>716</v>
      </c>
      <c r="C641" s="174"/>
      <c r="D641" s="125">
        <v>2</v>
      </c>
      <c r="E641" s="206">
        <v>12.4</v>
      </c>
      <c r="F641" s="202"/>
      <c r="G641" s="2"/>
      <c r="H641" s="2"/>
      <c r="I641" s="2"/>
      <c r="J641" s="130"/>
      <c r="K641" s="17"/>
      <c r="L641" s="136"/>
    </row>
    <row r="642" spans="1:12" ht="30" customHeight="1" x14ac:dyDescent="0.15">
      <c r="A642" s="47"/>
      <c r="B642" s="208" t="s">
        <v>717</v>
      </c>
      <c r="C642" s="174"/>
      <c r="D642" s="125">
        <v>2</v>
      </c>
      <c r="E642" s="206">
        <v>0.9</v>
      </c>
      <c r="F642" s="202"/>
      <c r="G642" s="2"/>
      <c r="H642" s="2"/>
      <c r="I642" s="2"/>
      <c r="J642" s="130"/>
      <c r="K642" s="17"/>
      <c r="L642" s="136"/>
    </row>
    <row r="643" spans="1:12" ht="30" customHeight="1" x14ac:dyDescent="0.15">
      <c r="A643" s="47"/>
      <c r="B643" s="208" t="s">
        <v>718</v>
      </c>
      <c r="C643" s="174"/>
      <c r="D643" s="125">
        <v>2</v>
      </c>
      <c r="E643" s="206">
        <v>0.7</v>
      </c>
      <c r="F643" s="202"/>
      <c r="G643" s="2"/>
      <c r="H643" s="2"/>
      <c r="I643" s="2"/>
      <c r="J643" s="130"/>
      <c r="K643" s="17"/>
      <c r="L643" s="136"/>
    </row>
    <row r="644" spans="1:12" ht="30" customHeight="1" x14ac:dyDescent="0.15">
      <c r="A644" s="47"/>
      <c r="B644" s="208" t="s">
        <v>719</v>
      </c>
      <c r="C644" s="174"/>
      <c r="D644" s="125">
        <v>2</v>
      </c>
      <c r="E644" s="206">
        <v>2.4</v>
      </c>
      <c r="F644" s="202"/>
      <c r="G644" s="2"/>
      <c r="H644" s="2"/>
      <c r="I644" s="2"/>
      <c r="J644" s="130"/>
      <c r="K644" s="17"/>
      <c r="L644" s="136"/>
    </row>
    <row r="645" spans="1:12" ht="30" customHeight="1" x14ac:dyDescent="0.15">
      <c r="A645" s="42"/>
      <c r="B645" s="208" t="s">
        <v>720</v>
      </c>
      <c r="C645" s="174"/>
      <c r="D645" s="125">
        <v>2</v>
      </c>
      <c r="E645" s="206">
        <v>3.2</v>
      </c>
      <c r="F645" s="202"/>
      <c r="G645" s="2"/>
      <c r="H645" s="2"/>
      <c r="I645" s="2"/>
      <c r="J645" s="130"/>
      <c r="K645" s="17"/>
      <c r="L645" s="136"/>
    </row>
    <row r="646" spans="1:12" ht="30" customHeight="1" x14ac:dyDescent="0.15">
      <c r="A646" s="42"/>
      <c r="B646" s="208" t="s">
        <v>721</v>
      </c>
      <c r="C646" s="174"/>
      <c r="D646" s="125">
        <v>2</v>
      </c>
      <c r="E646" s="206">
        <v>3</v>
      </c>
      <c r="F646" s="202"/>
      <c r="G646" s="2"/>
      <c r="H646" s="2"/>
      <c r="I646" s="2"/>
      <c r="J646" s="130"/>
      <c r="K646" s="17"/>
      <c r="L646" s="136"/>
    </row>
    <row r="647" spans="1:12" ht="30" customHeight="1" x14ac:dyDescent="0.15">
      <c r="A647" s="47"/>
      <c r="B647" s="208" t="s">
        <v>722</v>
      </c>
      <c r="C647" s="174"/>
      <c r="D647" s="125">
        <v>2</v>
      </c>
      <c r="E647" s="206">
        <v>0.5</v>
      </c>
      <c r="F647" s="202"/>
      <c r="G647" s="2"/>
      <c r="H647" s="2"/>
      <c r="I647" s="2"/>
      <c r="J647" s="130"/>
      <c r="K647" s="17"/>
      <c r="L647" s="136"/>
    </row>
    <row r="648" spans="1:12" ht="30" customHeight="1" x14ac:dyDescent="0.15">
      <c r="A648" s="47"/>
      <c r="B648" s="208" t="s">
        <v>723</v>
      </c>
      <c r="C648" s="174"/>
      <c r="D648" s="125">
        <v>2</v>
      </c>
      <c r="E648" s="206">
        <v>1.7</v>
      </c>
      <c r="F648" s="202"/>
      <c r="G648" s="2"/>
      <c r="H648" s="2"/>
      <c r="I648" s="2"/>
      <c r="J648" s="130"/>
      <c r="K648" s="17"/>
      <c r="L648" s="136"/>
    </row>
    <row r="649" spans="1:12" ht="30" customHeight="1" x14ac:dyDescent="0.15">
      <c r="A649" s="47"/>
      <c r="B649" s="208" t="s">
        <v>724</v>
      </c>
      <c r="C649" s="209"/>
      <c r="D649" s="125">
        <v>2</v>
      </c>
      <c r="E649" s="206">
        <v>1.3</v>
      </c>
      <c r="F649" s="202"/>
      <c r="G649" s="2"/>
      <c r="H649" s="2"/>
      <c r="I649" s="2"/>
      <c r="J649" s="130"/>
      <c r="K649" s="17"/>
      <c r="L649" s="136"/>
    </row>
    <row r="650" spans="1:12" ht="30" customHeight="1" x14ac:dyDescent="0.15">
      <c r="A650" s="47"/>
      <c r="B650" s="208" t="s">
        <v>725</v>
      </c>
      <c r="C650" s="174"/>
      <c r="D650" s="125">
        <v>2</v>
      </c>
      <c r="E650" s="206">
        <v>3.2</v>
      </c>
      <c r="F650" s="202"/>
      <c r="G650" s="2"/>
      <c r="H650" s="2"/>
      <c r="I650" s="2"/>
      <c r="J650" s="130"/>
      <c r="K650" s="17"/>
      <c r="L650" s="136"/>
    </row>
    <row r="651" spans="1:12" ht="30" customHeight="1" x14ac:dyDescent="0.15">
      <c r="A651" s="47"/>
      <c r="B651" s="208" t="s">
        <v>726</v>
      </c>
      <c r="C651" s="174"/>
      <c r="D651" s="125">
        <v>2</v>
      </c>
      <c r="E651" s="206">
        <v>5.5</v>
      </c>
      <c r="F651" s="202"/>
      <c r="G651" s="2"/>
      <c r="H651" s="2"/>
      <c r="I651" s="2"/>
      <c r="J651" s="130"/>
      <c r="K651" s="17"/>
      <c r="L651" s="136"/>
    </row>
    <row r="652" spans="1:12" ht="30" customHeight="1" x14ac:dyDescent="0.15">
      <c r="A652" s="47"/>
      <c r="B652" s="208" t="s">
        <v>727</v>
      </c>
      <c r="C652" s="209"/>
      <c r="D652" s="125">
        <v>2</v>
      </c>
      <c r="E652" s="206">
        <v>3.3</v>
      </c>
      <c r="F652" s="202"/>
      <c r="G652" s="2"/>
      <c r="H652" s="2"/>
      <c r="I652" s="2"/>
      <c r="J652" s="130"/>
      <c r="K652" s="17"/>
      <c r="L652" s="136"/>
    </row>
    <row r="653" spans="1:12" ht="30" customHeight="1" x14ac:dyDescent="0.15">
      <c r="A653" s="47"/>
      <c r="B653" s="208" t="s">
        <v>728</v>
      </c>
      <c r="C653" s="174"/>
      <c r="D653" s="125">
        <v>2</v>
      </c>
      <c r="E653" s="206">
        <v>3.2</v>
      </c>
      <c r="F653" s="202"/>
      <c r="G653" s="2"/>
      <c r="H653" s="2"/>
      <c r="I653" s="2"/>
      <c r="J653" s="130"/>
      <c r="K653" s="17"/>
      <c r="L653" s="136"/>
    </row>
    <row r="654" spans="1:12" ht="30" customHeight="1" thickBot="1" x14ac:dyDescent="0.2">
      <c r="A654" s="222"/>
      <c r="B654" s="223" t="s">
        <v>729</v>
      </c>
      <c r="C654" s="224"/>
      <c r="D654" s="225">
        <v>2</v>
      </c>
      <c r="E654" s="226">
        <v>1.7</v>
      </c>
      <c r="F654" s="227"/>
      <c r="G654" s="2"/>
      <c r="H654" s="2"/>
      <c r="I654" s="2"/>
      <c r="J654" s="228"/>
      <c r="K654" s="229"/>
      <c r="L654" s="230"/>
    </row>
  </sheetData>
  <mergeCells count="5">
    <mergeCell ref="A1:F1"/>
    <mergeCell ref="A4:A5"/>
    <mergeCell ref="B4:E4"/>
    <mergeCell ref="F4:F5"/>
    <mergeCell ref="J6:L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2022-04-13T04:10:05Z</dcterms:created>
  <dcterms:modified xsi:type="dcterms:W3CDTF">2022-04-13T04:12:21Z</dcterms:modified>
</cp:coreProperties>
</file>